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D2866E8-03A2-4139-AAFF-F5BA55AFA6FB}" xr6:coauthVersionLast="47" xr6:coauthVersionMax="47" xr10:uidLastSave="{00000000-0000-0000-0000-000000000000}"/>
  <bookViews>
    <workbookView xWindow="22932" yWindow="-108" windowWidth="30936" windowHeight="16776"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OCAs'!$A$2:$A$97</definedName>
    <definedName name="_xlnm.Print_Area" localSheetId="0">'ME Expenditure Report'!$A$1:$G$59</definedName>
    <definedName name="_xlnm.Print_Area" localSheetId="1">'ME Expenditure Report with Cat'!$A$1:$G$129</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Cat'!$A$1:$G$129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Cat'!$A$1:$F$129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Cat'!$A$1:$G$129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Cat'!$A$1:$F$124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Cat'!$A$1:$G$129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6" i="9" l="1"/>
  <c r="G31" i="9"/>
  <c r="G28" i="9"/>
  <c r="G29" i="9"/>
  <c r="G74" i="9" l="1"/>
  <c r="G119" i="9"/>
  <c r="G120" i="9"/>
  <c r="F52" i="9"/>
  <c r="G61" i="9"/>
  <c r="G62" i="9"/>
  <c r="G63" i="9"/>
  <c r="G64" i="9"/>
  <c r="G65" i="9"/>
  <c r="G66" i="9"/>
  <c r="E7" i="9"/>
  <c r="F7" i="9"/>
  <c r="G9" i="9"/>
  <c r="G10" i="9"/>
  <c r="G105" i="9" l="1"/>
  <c r="G101" i="9"/>
  <c r="G99" i="9"/>
  <c r="G97" i="9"/>
  <c r="G50" i="9" l="1"/>
  <c r="G30" i="9"/>
  <c r="G32" i="9"/>
  <c r="G12" i="9"/>
  <c r="G15" i="9"/>
  <c r="K6" i="6" l="1"/>
  <c r="E116" i="9" l="1"/>
  <c r="F116" i="9"/>
  <c r="F107" i="9"/>
  <c r="E107" i="9"/>
  <c r="E89" i="9"/>
  <c r="F89" i="9"/>
  <c r="G78" i="9"/>
  <c r="F77" i="9"/>
  <c r="E77" i="9"/>
  <c r="E52" i="9"/>
  <c r="F33" i="9"/>
  <c r="E33" i="9"/>
  <c r="E26" i="9"/>
  <c r="G102" i="9" l="1"/>
  <c r="G100" i="9"/>
  <c r="G112" i="9" l="1"/>
  <c r="G114" i="9"/>
  <c r="G24" i="9" l="1"/>
  <c r="E17" i="9" l="1"/>
  <c r="E123" i="9" s="1"/>
  <c r="G69" i="9" l="1"/>
  <c r="G18" i="9" l="1"/>
  <c r="F17" i="9"/>
  <c r="F123" i="9" s="1"/>
  <c r="G109" i="9" l="1"/>
  <c r="G85" i="9"/>
  <c r="G86" i="9"/>
  <c r="G87" i="9"/>
  <c r="G110" i="9"/>
  <c r="G111" i="9"/>
  <c r="G113" i="9"/>
  <c r="G115" i="9"/>
  <c r="G93" i="9"/>
  <c r="G92" i="9"/>
  <c r="G91" i="9"/>
  <c r="G90" i="9"/>
  <c r="G96" i="9"/>
  <c r="G95" i="9"/>
  <c r="G103" i="9"/>
  <c r="G104" i="9"/>
  <c r="G98" i="9"/>
  <c r="G106" i="9"/>
  <c r="G54" i="9"/>
  <c r="G55" i="9"/>
  <c r="G56" i="9"/>
  <c r="G57" i="9"/>
  <c r="G58" i="9"/>
  <c r="G59" i="9"/>
  <c r="G60" i="9"/>
  <c r="G67" i="9"/>
  <c r="G68" i="9"/>
  <c r="G70" i="9"/>
  <c r="G71" i="9"/>
  <c r="G72" i="9"/>
  <c r="G73" i="9"/>
  <c r="G75" i="9"/>
  <c r="G76" i="9"/>
  <c r="G35" i="9"/>
  <c r="G36" i="9"/>
  <c r="G37" i="9"/>
  <c r="G38" i="9"/>
  <c r="G39" i="9"/>
  <c r="G40" i="9"/>
  <c r="G41" i="9"/>
  <c r="G42" i="9"/>
  <c r="G43" i="9"/>
  <c r="G44" i="9"/>
  <c r="G45" i="9"/>
  <c r="G47" i="9"/>
  <c r="G46" i="9"/>
  <c r="G49" i="9"/>
  <c r="G51" i="9"/>
  <c r="G48" i="9"/>
  <c r="G27" i="9"/>
  <c r="G13" i="9"/>
  <c r="G14" i="9"/>
  <c r="G11" i="9"/>
  <c r="G16" i="9"/>
  <c r="G122" i="9" l="1"/>
  <c r="G121" i="9"/>
  <c r="G118" i="9"/>
  <c r="G117" i="9"/>
  <c r="G108" i="9"/>
  <c r="G94" i="9"/>
  <c r="G88" i="9"/>
  <c r="G84" i="9"/>
  <c r="G83" i="9"/>
  <c r="G53" i="9"/>
  <c r="G34" i="9"/>
  <c r="G25" i="9"/>
  <c r="G23" i="9"/>
  <c r="G8" i="9"/>
  <c r="G123"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<sst xmlns="http://schemas.openxmlformats.org/spreadsheetml/2006/main" count="15327" uniqueCount="786">
  <si>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</si>
  <si>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</si>
  <si>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</si>
  <si>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</si>
  <si>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</si>
  <si>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</si>
  <si>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</si>
  <si>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</si>
  <si>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</si>
  <si>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</si>
  <si>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</si>
  <si>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</si>
  <si>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</si>
  <si>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</si>
  <si>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</si>
  <si>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</si>
  <si>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</si>
  <si>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</si>
  <si>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</si>
  <si>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</si>
  <si>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</si>
  <si>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</si>
  <si>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</si>
  <si>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</si>
  <si>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</si>
  <si>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</si>
  <si>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</si>
  <si>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</si>
  <si>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</si>
  <si>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</si>
  <si>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</si>
  <si>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</si>
  <si>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</si>
  <si>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</si>
  <si>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</si>
  <si>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</si>
  <si>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</si>
  <si>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</si>
  <si>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</si>
  <si>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</si>
  <si>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</si>
  <si>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</si>
  <si>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</si>
  <si>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</si>
  <si>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</si>
  <si>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</si>
  <si>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</si>
  <si>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</si>
  <si>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</si>
  <si>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</si>
  <si>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</si>
  <si>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</si>
  <si>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</si>
  <si>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</si>
  <si>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</si>
  <si>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</si>
  <si>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</si>
  <si>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</si>
  <si>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</si>
  <si>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</si>
  <si>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</si>
  <si>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</si>
  <si>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</si>
  <si>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</si>
  <si>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</si>
  <si>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</si>
  <si>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</si>
  <si>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</si>
  <si>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</si>
  <si>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</si>
  <si>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</si>
  <si>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</si>
  <si>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</si>
  <si>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</si>
  <si>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</si>
  <si>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</si>
  <si>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</si>
  <si>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</si>
  <si>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</si>
  <si>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</si>
  <si>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</si>
  <si>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</si>
  <si>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</si>
  <si>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</si>
  <si>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</si>
  <si>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</si>
  <si>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</si>
  <si>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</si>
  <si>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</si>
  <si>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</si>
  <si>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</si>
  <si>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</si>
  <si>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</si>
  <si>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</si>
  <si>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</si>
  <si>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</si>
  <si>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</si>
  <si>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</si>
  <si>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</si>
  <si>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</si>
  <si>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</si>
  <si>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</si>
  <si>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</si>
  <si>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</si>
  <si>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</si>
  <si>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</si>
  <si>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</si>
  <si>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</si>
  <si>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</si>
  <si>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</si>
  <si>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</si>
  <si>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</si>
  <si>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</si>
  <si>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</si>
  <si>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</si>
  <si>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</si>
  <si>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</si>
  <si>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</si>
  <si>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</si>
  <si>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</si>
  <si>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</si>
  <si>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</si>
  <si>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</si>
  <si>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</si>
  <si>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</si>
  <si>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</si>
  <si>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</si>
  <si>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</si>
  <si>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</si>
  <si>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</si>
  <si>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</si>
  <si>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</si>
  <si>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</si>
  <si>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</si>
  <si>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</si>
  <si>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</si>
  <si>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</si>
  <si>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</si>
  <si>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</si>
  <si>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</si>
  <si>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</si>
  <si>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</si>
  <si>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</si>
  <si>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</si>
  <si>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</si>
  <si>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</si>
  <si>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</si>
  <si>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</si>
  <si>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</si>
  <si>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</si>
  <si>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</si>
  <si>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</si>
  <si>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</si>
  <si>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</si>
  <si>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</si>
  <si>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</si>
  <si>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</si>
  <si>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</si>
  <si>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</si>
  <si>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</si>
  <si>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</si>
  <si>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</si>
  <si>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</si>
  <si>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</si>
  <si>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</si>
  <si>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</si>
  <si>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</si>
  <si>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</si>
  <si>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</si>
  <si>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</si>
  <si>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</si>
  <si>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</si>
  <si>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</si>
  <si>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</si>
  <si>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</si>
  <si>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</si>
  <si>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</si>
  <si>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</si>
  <si>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</si>
  <si>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</si>
  <si>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</si>
  <si>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</si>
  <si>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</si>
  <si>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</si>
  <si>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</si>
  <si>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</si>
  <si>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</si>
  <si>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</si>
  <si>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</si>
  <si>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</si>
  <si>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BIG BEND COMMUNITY BASED CARE</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</si>
  <si>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</si>
  <si>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</si>
  <si>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</si>
  <si>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</si>
  <si>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</si>
  <si>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</si>
  <si>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</si>
  <si>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</si>
  <si>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</si>
  <si>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</si>
  <si>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</si>
  <si>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</si>
  <si>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</si>
  <si>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</si>
  <si>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</si>
  <si>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</si>
  <si>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</si>
  <si>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</si>
  <si>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</si>
  <si>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</si>
  <si>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</si>
  <si>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</si>
  <si>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</si>
  <si>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</si>
  <si>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</si>
  <si>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</si>
  <si>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</si>
  <si>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</si>
  <si>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</si>
  <si>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</si>
  <si>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</si>
  <si>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</si>
  <si>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</si>
  <si>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</si>
  <si>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</si>
  <si>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</si>
  <si>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</si>
  <si>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</si>
  <si>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</si>
  <si>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</si>
  <si>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</si>
  <si>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</si>
  <si>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</si>
  <si>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</si>
  <si>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</si>
  <si>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</si>
  <si>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</si>
  <si>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</si>
  <si>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</si>
  <si>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</si>
  <si>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</si>
  <si>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</si>
  <si>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</si>
  <si>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</si>
  <si>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</si>
  <si>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</si>
  <si>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</si>
  <si>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</si>
  <si>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</si>
  <si>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</si>
  <si>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</si>
  <si>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</si>
  <si>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</si>
  <si>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</si>
  <si>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</si>
  <si>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</si>
  <si>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</si>
  <si>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</si>
  <si>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</si>
  <si>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</si>
  <si>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</si>
  <si>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</si>
  <si>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</si>
  <si>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</si>
  <si>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</si>
  <si>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</si>
  <si>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</si>
  <si>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</si>
  <si>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</si>
  <si>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</si>
  <si>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</si>
  <si>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</si>
  <si>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</si>
  <si>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</si>
  <si>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</si>
  <si>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</si>
  <si>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</si>
  <si>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</si>
  <si>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</si>
  <si>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</si>
  <si>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</si>
  <si>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</si>
  <si>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</si>
  <si>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</si>
  <si>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</si>
  <si>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</si>
  <si>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</si>
  <si>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</si>
  <si>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</si>
  <si>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</si>
  <si>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</si>
  <si>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</si>
  <si>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</si>
  <si>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</si>
  <si>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</si>
  <si>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</si>
  <si>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</si>
  <si>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</si>
  <si>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</si>
  <si>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</si>
  <si>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</si>
  <si>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</si>
  <si>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</si>
  <si>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</si>
  <si>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</si>
  <si>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</si>
  <si>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</si>
  <si>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</si>
  <si>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</si>
  <si>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</si>
  <si>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</si>
  <si>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</si>
  <si>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</si>
  <si>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</si>
  <si>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</si>
  <si>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</si>
  <si>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</si>
  <si>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</si>
  <si>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</si>
  <si>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</si>
  <si>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</si>
  <si>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</si>
  <si>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</si>
  <si>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</si>
  <si>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</si>
  <si>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</si>
  <si>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</si>
  <si>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</si>
  <si>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</si>
  <si>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</si>
  <si>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</si>
  <si>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</si>
  <si>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</si>
  <si>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</si>
  <si>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</si>
  <si>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</si>
  <si>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</si>
  <si>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</si>
  <si>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</si>
  <si>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</si>
  <si>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</si>
  <si>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</si>
  <si>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</si>
  <si>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</si>
  <si>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</si>
  <si>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</si>
  <si>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</si>
  <si>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</si>
  <si>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</si>
  <si>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</si>
  <si>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</si>
  <si>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</si>
  <si>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</si>
  <si>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</si>
  <si>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</si>
  <si>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</si>
  <si>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</si>
  <si>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</si>
  <si>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</si>
  <si>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</si>
  <si>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</si>
  <si>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</si>
  <si>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</si>
  <si>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</si>
  <si>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</si>
  <si>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</si>
  <si>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</si>
  <si>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</si>
  <si>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</si>
  <si>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</si>
  <si>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</si>
  <si>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</si>
  <si>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</si>
  <si>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</si>
  <si>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</si>
  <si>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</si>
  <si>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</si>
  <si>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</si>
  <si>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</si>
  <si>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</si>
  <si>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</si>
  <si>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</si>
  <si>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</si>
  <si>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</si>
  <si>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</si>
  <si>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</si>
  <si>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</si>
  <si>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</si>
  <si>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</si>
  <si>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</si>
  <si>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</si>
  <si>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</si>
  <si>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</si>
  <si>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</si>
  <si>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</si>
  <si>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</si>
  <si>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</si>
  <si>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</si>
  <si>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</si>
  <si>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</si>
  <si>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</si>
  <si>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</si>
  <si>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</si>
  <si>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</si>
  <si>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</si>
  <si>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</si>
  <si>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</si>
  <si>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</si>
  <si>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</si>
  <si>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</si>
  <si>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</si>
  <si>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</si>
  <si>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</si>
  <si>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</si>
  <si>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</si>
  <si>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</si>
  <si>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</si>
  <si>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</si>
  <si>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</si>
  <si>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</si>
  <si>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</si>
  <si>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</si>
  <si>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</si>
  <si>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</si>
  <si>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</si>
  <si>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</si>
  <si>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</si>
  <si>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</si>
  <si>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</si>
  <si>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</si>
  <si>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</si>
  <si>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</si>
  <si>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</si>
  <si>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</si>
  <si>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</si>
  <si>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</si>
  <si>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</si>
  <si>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</si>
  <si>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</si>
  <si>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</si>
  <si>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</si>
  <si>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</si>
  <si>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</si>
  <si>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</si>
  <si>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</si>
  <si>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</si>
  <si>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</si>
  <si>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</si>
  <si>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</si>
  <si>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</si>
  <si>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</si>
  <si>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</si>
  <si>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</si>
  <si>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</si>
  <si>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</si>
  <si>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</si>
  <si>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</si>
  <si>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</si>
  <si>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</si>
  <si>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</si>
  <si>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</si>
  <si>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</si>
  <si>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</si>
  <si>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</si>
  <si>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</si>
  <si>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</si>
  <si>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</si>
  <si>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</si>
  <si>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</si>
  <si>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</si>
  <si>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</si>
  <si>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</si>
  <si>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</si>
  <si>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</si>
  <si>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</si>
  <si>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</si>
  <si>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</si>
  <si>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</si>
  <si>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</si>
  <si>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</si>
  <si>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</si>
  <si>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</si>
  <si>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MH011</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</si>
  <si>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</si>
  <si>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</si>
  <si>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</si>
  <si>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</si>
  <si>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</si>
  <si>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</si>
  <si>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</si>
  <si>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</si>
  <si>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</si>
  <si>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</si>
  <si>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</si>
  <si>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</si>
  <si>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</si>
  <si>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</si>
  <si>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</si>
  <si>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</si>
  <si>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</si>
  <si>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</si>
  <si>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</si>
  <si>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</si>
  <si>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</si>
  <si>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</si>
  <si>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</si>
  <si>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</si>
  <si>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</si>
  <si>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</si>
  <si>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Stewart-Marchman Behavioral Healthcare</t>
  </si>
  <si>
    <t>ME Early Intervention Svs - Psychotic Disorders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</si>
  <si>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</si>
  <si>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</si>
  <si>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</si>
  <si>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</si>
  <si>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</si>
  <si>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</si>
  <si>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</si>
  <si>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</si>
  <si>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</si>
  <si>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</si>
  <si>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</si>
  <si>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</si>
  <si>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</si>
  <si>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</si>
  <si>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</si>
  <si>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</si>
  <si>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</si>
  <si>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</si>
  <si>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</si>
  <si>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</si>
  <si>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</si>
  <si>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</si>
  <si>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</si>
  <si>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</si>
  <si>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</si>
  <si>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</si>
  <si>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</si>
  <si>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</si>
  <si>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</si>
  <si>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</si>
  <si>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</si>
  <si>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</si>
  <si>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</si>
  <si>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</si>
  <si>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</si>
  <si>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</si>
  <si>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</si>
  <si>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</si>
  <si>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</si>
  <si>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</si>
  <si>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</si>
  <si>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</si>
  <si>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</si>
  <si>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</si>
  <si>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</si>
  <si>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</si>
  <si>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</si>
  <si>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</si>
  <si>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</si>
  <si>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</si>
  <si>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</si>
  <si>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</si>
  <si>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</si>
  <si>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</si>
  <si>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</si>
  <si>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</si>
  <si>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</si>
  <si>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</si>
  <si>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</si>
  <si>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</si>
  <si>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</si>
  <si>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</si>
  <si>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</si>
  <si>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</si>
  <si>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</si>
  <si>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</si>
  <si>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</si>
  <si>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</si>
  <si>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</si>
  <si>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</si>
  <si>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</si>
  <si>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</si>
  <si>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</si>
  <si>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</si>
  <si>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</si>
  <si>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</si>
  <si>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</si>
  <si>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</si>
  <si>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</si>
  <si>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</si>
  <si>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</si>
  <si>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MH021</t>
  </si>
  <si>
    <t>ME MH South Florida Behavioral Network-IOS Pilot Project</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</si>
  <si>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</si>
  <si>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</si>
  <si>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</si>
  <si>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</si>
  <si>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</si>
  <si>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</si>
  <si>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</si>
  <si>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</si>
  <si>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</si>
  <si>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</si>
  <si>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</si>
  <si>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</si>
  <si>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</si>
  <si>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</si>
  <si>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</si>
  <si>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</si>
  <si>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</si>
  <si>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</si>
  <si>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</si>
  <si>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</si>
  <si>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</si>
  <si>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</si>
  <si>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</si>
  <si>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</si>
  <si>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</si>
  <si>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</si>
  <si>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</si>
  <si>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</si>
  <si>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ME Baycare Behavioral Health - Veterans Intervention Program</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</si>
  <si>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</si>
  <si>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</si>
  <si>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</si>
  <si>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</si>
  <si>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</si>
  <si>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</si>
  <si>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</si>
  <si>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</si>
  <si>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</si>
  <si>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</si>
  <si>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</si>
  <si>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</si>
  <si>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</si>
  <si>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</si>
  <si>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</si>
  <si>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</si>
  <si>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</si>
  <si>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</si>
  <si>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</si>
  <si>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</si>
  <si>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</si>
  <si>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</si>
  <si>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</si>
  <si>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</si>
  <si>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MS919</t>
  </si>
  <si>
    <t>MH0S4</t>
  </si>
  <si>
    <t>MSSA2</t>
  </si>
  <si>
    <t>MHES4</t>
  </si>
  <si>
    <t>MH027</t>
  </si>
  <si>
    <t>MH034</t>
  </si>
  <si>
    <t>MH035</t>
  </si>
  <si>
    <t>MH048</t>
  </si>
  <si>
    <t>MH051</t>
  </si>
  <si>
    <t>MS0H4</t>
  </si>
  <si>
    <t>MS0F4</t>
  </si>
  <si>
    <t>MS0W4</t>
  </si>
  <si>
    <t>MSSOH</t>
  </si>
  <si>
    <t>MSSOW</t>
  </si>
  <si>
    <t>MSRC2</t>
  </si>
  <si>
    <t>MSSM2</t>
  </si>
  <si>
    <t>MS918</t>
  </si>
  <si>
    <t>MSSP2</t>
  </si>
  <si>
    <t>ME Administrative Cost</t>
  </si>
  <si>
    <t>ME Road to Recovery - Modernizing Behavioral Health Sys</t>
  </si>
  <si>
    <t>ME MH System of Care - Admin - Year 4</t>
  </si>
  <si>
    <t>ME State Opioid Response Disc Grant Admin - Year 2</t>
  </si>
  <si>
    <t>ME FL SOC Expansion and Sustainability Project - Year 4</t>
  </si>
  <si>
    <t>ME Directions for Living</t>
  </si>
  <si>
    <t>ME UF Health Center for Psychiatry</t>
  </si>
  <si>
    <t>ME Life Stream Central Receiving System- Citrus County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</si>
  <si>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</si>
  <si>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</si>
  <si>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</si>
  <si>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</si>
  <si>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</si>
  <si>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</si>
  <si>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Florida Assertive Community Treatment (FACT) Administration</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</si>
  <si>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</si>
  <si>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</si>
  <si>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</si>
  <si>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</si>
  <si>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</si>
  <si>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</si>
  <si>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FL Partnership for Success - Hospital Pilot - Year 4</t>
  </si>
  <si>
    <t>ME FL Partnerships for Success - Year 4</t>
  </si>
  <si>
    <t>ME State Epidemiology Outcomes Workgroup Local - Year 4</t>
  </si>
  <si>
    <t>ME State Opioid Response Disc Grant - Hospital Bridge</t>
  </si>
  <si>
    <t>ME State Opioid Response Disc Grant-Child Welfare</t>
  </si>
  <si>
    <t>ME State Opioid Response Disc - Rec Comm Org - Year 2</t>
  </si>
  <si>
    <t>ME State Opioid Response Disc Grant SVCS-Prevent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</si>
  <si>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</si>
  <si>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</si>
  <si>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</si>
  <si>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</si>
  <si>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</si>
  <si>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</si>
  <si>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</si>
  <si>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</si>
  <si>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</si>
  <si>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</si>
  <si>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</si>
  <si>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</si>
  <si>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</si>
  <si>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</si>
  <si>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</si>
  <si>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</si>
  <si>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</si>
  <si>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</si>
  <si>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MHCOV</t>
  </si>
  <si>
    <t>ME Emergency COVID-19 Grant</t>
  </si>
  <si>
    <t>MHSCE</t>
  </si>
  <si>
    <t>ME Emergency COVID-19 Grant Administration</t>
  </si>
  <si>
    <t>MH016</t>
  </si>
  <si>
    <t>ME MH Personal Enrichment MH CSU</t>
  </si>
  <si>
    <t>MHHST</t>
  </si>
  <si>
    <t>MS0F5</t>
  </si>
  <si>
    <t>ME FL Partnerships for Success - Year 5</t>
  </si>
  <si>
    <t>MS0H5</t>
  </si>
  <si>
    <t>ME FL Partnership for Success - Hospital Pilot - Year 5</t>
  </si>
  <si>
    <t>MS0W5</t>
  </si>
  <si>
    <t>ME State Epidemiology Outcomes Workgroup Local - Year 5</t>
  </si>
  <si>
    <t>MS917</t>
  </si>
  <si>
    <t>MSCS0</t>
  </si>
  <si>
    <t>Template 12 - 2020-21 SAMH Managing Entity Monthly Expenditure Report</t>
  </si>
  <si>
    <t>MSSGP</t>
  </si>
  <si>
    <t>ME State Opioid Response Disc Grant-GPRA</t>
  </si>
  <si>
    <t>ME MH PATH Grant</t>
  </si>
  <si>
    <t>ME Specialized Treatment, Education and Prevention Services-Women's Residential Treatment</t>
  </si>
  <si>
    <t>C1  Sustainability Payment</t>
  </si>
  <si>
    <t>Lump sum payments to support provider sustainability during health emergency. This code may only be used once per OCA per Provider to report the difference between the Total YTD ME General Ledger payments to the provider and the Total YTD Actual Payable reported for all other Covered Service and Project Codes for that OCA.</t>
  </si>
  <si>
    <t>MS921</t>
  </si>
  <si>
    <t>ME Gateway Community Services-Saving Lives Project</t>
  </si>
  <si>
    <t>ME SA Here's Help Juvenile Residential Treatment Expansion</t>
  </si>
  <si>
    <t>ME MH Hillsborough County Short Term Residential Treatment Facility</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</si>
  <si>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</si>
  <si>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</si>
  <si>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</si>
  <si>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</si>
  <si>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</si>
  <si>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</si>
  <si>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</si>
  <si>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</si>
  <si>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100610/100778</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</si>
  <si>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</si>
  <si>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</si>
  <si>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</si>
  <si>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</si>
  <si>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</si>
  <si>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</si>
  <si>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</si>
  <si>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</si>
  <si>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</si>
  <si>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</si>
  <si>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</si>
  <si>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MHCAM</t>
  </si>
  <si>
    <t>MHCAW</t>
  </si>
  <si>
    <t>ME Adult and Children’s Care Coordination – CARES ACT</t>
  </si>
  <si>
    <t>ME Wraparound Certification Training – CARES ACT</t>
  </si>
  <si>
    <t>MHCA2</t>
  </si>
  <si>
    <t>MHCA8</t>
  </si>
  <si>
    <t>MHCAF</t>
  </si>
  <si>
    <t>MHCAJ</t>
  </si>
  <si>
    <t>MHCAR</t>
  </si>
  <si>
    <t>MHCAS</t>
  </si>
  <si>
    <t>ME MH Community Action Teams (CAT) - CARES ACT</t>
  </si>
  <si>
    <t>ME 211 Helpline Supports – CARES ACT</t>
  </si>
  <si>
    <t>ME FACT Program Administration – CARES ACT</t>
  </si>
  <si>
    <t>ME Jail-Based and Forensic Services Diversion – CARES ACT</t>
  </si>
  <si>
    <t>ME Short-Term Residential Treatment (SRT) – CARES ACT</t>
  </si>
  <si>
    <t>MHSUN</t>
  </si>
  <si>
    <t>ME Sunrise / Sunset Beds Pilot</t>
  </si>
  <si>
    <t>100610</t>
  </si>
  <si>
    <t>MSCAF</t>
  </si>
  <si>
    <t>MSCAS</t>
  </si>
  <si>
    <t>ME SA Family Intensive Treatment (FIT) - CARES ACT</t>
  </si>
  <si>
    <t>ME NAS/SEN Care Coordination – CARES ACT - Providers</t>
  </si>
  <si>
    <t>ME Children’s Care Coordination – CARES ACT- Direct Client Services</t>
  </si>
  <si>
    <t>FASAMS OCA#</t>
  </si>
  <si>
    <t>ME Emergency COVID-19 Supp Grant</t>
  </si>
  <si>
    <t>ME Transform Transfer Initiative-Peer Spec Jails</t>
  </si>
  <si>
    <t>MHCOS</t>
  </si>
  <si>
    <t>MHTTI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</si>
</sst>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61">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73" xfId="92" applyFont="1" applyBorder="1"/>
    <xf numFmtId="0" fontId="18" fillId="0" borderId="10" xfId="7" applyFont="1" applyFill="1" applyBorder="1" applyAlignment="1">
      <alignment horizontal="left" vertical="center"/>
    </xf>
    <xf numFmtId="0" fontId="18" fillId="0" borderId="10" xfId="92" applyFont="1" applyFill="1" applyBorder="1"/>
    <xf numFmtId="0" fontId="18" fillId="0" borderId="10" xfId="92" applyFont="1" applyBorder="1" applyAlignment="1">
      <alignment horizontal="left"/>
    </xf>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6" fillId="59" borderId="26" xfId="0" applyNumberFormat="1" applyFont="1" applyFill="1" applyBorder="1" applyAlignment="1">
      <alignment horizontal="center" vertical="center" wrapText="1"/>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190" t="s">
        <v>380</v>
      </c>
      <c r="B1" s="190"/>
      <c r="C1" s="190"/>
      <c r="D1" s="190"/>
      <c r="E1" s="190"/>
      <c r="F1" s="190"/>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25" t="s">
        <v>379</v>
      </c>
      <c r="E6" s="56" t="s">
        <v>440</v>
      </c>
      <c r="F6" s="25" t="s">
        <v>347</v>
      </c>
      <c r="G6" s="55"/>
    </row>
    <row r="7" spans="1:7" x14ac:dyDescent="0.25">
      <c r="A7" s="31" t="s">
        <v>365</v>
      </c>
      <c r="B7" s="14"/>
      <c r="C7" s="14"/>
      <c r="D7" s="15"/>
      <c r="E7" s="15"/>
      <c r="F7" s="58"/>
      <c r="G7" s="54"/>
    </row>
    <row r="8" spans="1:7" x14ac:dyDescent="0.25">
      <c r="A8" s="50" t="s">
        <v>381</v>
      </c>
      <c r="B8" s="50" t="s">
        <v>381</v>
      </c>
      <c r="C8" s="16" t="s">
        <v>382</v>
      </c>
      <c r="D8" s="35"/>
      <c r="E8" s="57"/>
      <c r="F8" s="29">
        <f>E8-D8</f>
        <v>0</v>
      </c>
      <c r="G8" s="53"/>
    </row>
    <row r="9" spans="1:7" x14ac:dyDescent="0.25">
      <c r="A9" s="31" t="s">
        <v>406</v>
      </c>
      <c r="B9" s="14"/>
      <c r="C9" s="14"/>
      <c r="D9" s="26"/>
      <c r="E9" s="47"/>
      <c r="F9" s="59"/>
      <c r="G9" s="60"/>
    </row>
    <row r="10" spans="1:7" x14ac:dyDescent="0.25">
      <c r="A10" s="16" t="s">
        <v>383</v>
      </c>
      <c r="B10" s="16" t="s">
        <v>383</v>
      </c>
      <c r="C10" s="16" t="s">
        <v>370</v>
      </c>
      <c r="D10" s="30"/>
      <c r="E10" s="30"/>
      <c r="F10" s="29">
        <f>SUM(E11:E14)-SUM(D11:D14)</f>
        <v>0</v>
      </c>
      <c r="G10" s="53"/>
    </row>
    <row r="11" spans="1:7" x14ac:dyDescent="0.25">
      <c r="A11" s="16" t="s">
        <v>383</v>
      </c>
      <c r="B11" s="34" t="s">
        <v>384</v>
      </c>
      <c r="C11" s="38" t="s">
        <v>63</v>
      </c>
      <c r="D11" s="28"/>
      <c r="E11" s="28"/>
      <c r="F11" s="37"/>
    </row>
    <row r="12" spans="1:7" x14ac:dyDescent="0.25">
      <c r="A12" s="16" t="s">
        <v>383</v>
      </c>
      <c r="B12" s="34" t="s">
        <v>385</v>
      </c>
      <c r="C12" s="38" t="s">
        <v>343</v>
      </c>
      <c r="D12" s="28"/>
      <c r="E12" s="28"/>
      <c r="F12" s="37"/>
    </row>
    <row r="13" spans="1:7" x14ac:dyDescent="0.25">
      <c r="A13" s="16" t="s">
        <v>383</v>
      </c>
      <c r="B13" s="34" t="s">
        <v>386</v>
      </c>
      <c r="C13" s="38" t="s">
        <v>72</v>
      </c>
      <c r="D13" s="28"/>
      <c r="E13" s="28"/>
      <c r="F13" s="37"/>
    </row>
    <row r="14" spans="1:7" x14ac:dyDescent="0.25">
      <c r="A14" s="16" t="s">
        <v>383</v>
      </c>
      <c r="B14" s="34" t="s">
        <v>387</v>
      </c>
      <c r="C14" s="38" t="s">
        <v>346</v>
      </c>
      <c r="D14" s="28"/>
      <c r="E14" s="28"/>
      <c r="F14" s="37"/>
    </row>
    <row r="15" spans="1:7" x14ac:dyDescent="0.25">
      <c r="A15" s="16" t="s">
        <v>404</v>
      </c>
      <c r="B15" s="16" t="s">
        <v>404</v>
      </c>
      <c r="C15" s="16" t="s">
        <v>372</v>
      </c>
      <c r="D15" s="28"/>
      <c r="E15" s="28"/>
      <c r="F15" s="29">
        <f>E15-D15</f>
        <v>0</v>
      </c>
    </row>
    <row r="16" spans="1:7" ht="30" x14ac:dyDescent="0.25">
      <c r="A16" s="16" t="s">
        <v>415</v>
      </c>
      <c r="B16" s="16" t="s">
        <v>415</v>
      </c>
      <c r="C16" s="17" t="s">
        <v>188</v>
      </c>
      <c r="D16" s="28"/>
      <c r="E16" s="28"/>
      <c r="F16" s="29">
        <f t="shared" ref="F16:F38" si="0">E16-D16</f>
        <v>0</v>
      </c>
    </row>
    <row r="17" spans="1:6" x14ac:dyDescent="0.25">
      <c r="A17" s="16" t="s">
        <v>405</v>
      </c>
      <c r="B17" s="16" t="s">
        <v>405</v>
      </c>
      <c r="C17" s="16" t="s">
        <v>65</v>
      </c>
      <c r="D17" s="28"/>
      <c r="E17" s="28"/>
      <c r="F17" s="29">
        <f t="shared" si="0"/>
        <v>0</v>
      </c>
    </row>
    <row r="18" spans="1:6" x14ac:dyDescent="0.25">
      <c r="A18" s="16" t="s">
        <v>397</v>
      </c>
      <c r="B18" s="16" t="s">
        <v>397</v>
      </c>
      <c r="C18" s="16" t="s">
        <v>199</v>
      </c>
      <c r="D18" s="28"/>
      <c r="E18" s="28"/>
      <c r="F18" s="29">
        <f t="shared" si="0"/>
        <v>0</v>
      </c>
    </row>
    <row r="19" spans="1:6" x14ac:dyDescent="0.25">
      <c r="A19" s="16" t="s">
        <v>398</v>
      </c>
      <c r="B19" s="16" t="s">
        <v>398</v>
      </c>
      <c r="C19" s="16" t="s">
        <v>37</v>
      </c>
      <c r="D19" s="28"/>
      <c r="E19" s="28"/>
      <c r="F19" s="29">
        <f t="shared" si="0"/>
        <v>0</v>
      </c>
    </row>
    <row r="20" spans="1:6" x14ac:dyDescent="0.25">
      <c r="A20" s="16" t="s">
        <v>399</v>
      </c>
      <c r="B20" s="16" t="s">
        <v>399</v>
      </c>
      <c r="C20" s="16" t="s">
        <v>366</v>
      </c>
      <c r="D20" s="28"/>
      <c r="E20" s="28"/>
      <c r="F20" s="29">
        <f t="shared" si="0"/>
        <v>0</v>
      </c>
    </row>
    <row r="21" spans="1:6" x14ac:dyDescent="0.25">
      <c r="A21" s="16" t="s">
        <v>400</v>
      </c>
      <c r="B21" s="16" t="s">
        <v>400</v>
      </c>
      <c r="C21" s="16" t="s">
        <v>367</v>
      </c>
      <c r="D21" s="28"/>
      <c r="E21" s="28"/>
      <c r="F21" s="29">
        <f t="shared" si="0"/>
        <v>0</v>
      </c>
    </row>
    <row r="22" spans="1:6" x14ac:dyDescent="0.25">
      <c r="A22" s="16" t="s">
        <v>401</v>
      </c>
      <c r="B22" s="16" t="s">
        <v>401</v>
      </c>
      <c r="C22" s="16" t="s">
        <v>368</v>
      </c>
      <c r="D22" s="28"/>
      <c r="E22" s="28"/>
      <c r="F22" s="29">
        <f t="shared" si="0"/>
        <v>0</v>
      </c>
    </row>
    <row r="23" spans="1:6" x14ac:dyDescent="0.25">
      <c r="A23" s="16" t="s">
        <v>407</v>
      </c>
      <c r="B23" s="16" t="s">
        <v>407</v>
      </c>
      <c r="C23" s="16" t="s">
        <v>408</v>
      </c>
      <c r="D23" s="28"/>
      <c r="E23" s="28"/>
      <c r="F23" s="29">
        <f t="shared" si="0"/>
        <v>0</v>
      </c>
    </row>
    <row r="24" spans="1:6" x14ac:dyDescent="0.25">
      <c r="A24" s="16" t="s">
        <v>409</v>
      </c>
      <c r="B24" s="16" t="s">
        <v>409</v>
      </c>
      <c r="C24" s="16" t="s">
        <v>410</v>
      </c>
      <c r="D24" s="28"/>
      <c r="E24" s="28"/>
      <c r="F24" s="29">
        <f t="shared" si="0"/>
        <v>0</v>
      </c>
    </row>
    <row r="25" spans="1:6" x14ac:dyDescent="0.25">
      <c r="A25" s="16" t="s">
        <v>411</v>
      </c>
      <c r="B25" s="16" t="s">
        <v>411</v>
      </c>
      <c r="C25" s="16" t="s">
        <v>412</v>
      </c>
      <c r="D25" s="28"/>
      <c r="E25" s="28"/>
      <c r="F25" s="29">
        <f t="shared" si="0"/>
        <v>0</v>
      </c>
    </row>
    <row r="26" spans="1:6" x14ac:dyDescent="0.25">
      <c r="A26" s="16" t="s">
        <v>420</v>
      </c>
      <c r="B26" s="16" t="s">
        <v>420</v>
      </c>
      <c r="C26" s="16" t="s">
        <v>421</v>
      </c>
      <c r="D26" s="28"/>
      <c r="E26" s="28"/>
      <c r="F26" s="29">
        <f t="shared" si="0"/>
        <v>0</v>
      </c>
    </row>
    <row r="27" spans="1:6" x14ac:dyDescent="0.25">
      <c r="A27" s="16" t="s">
        <v>429</v>
      </c>
      <c r="B27" s="16" t="s">
        <v>429</v>
      </c>
      <c r="C27" s="17" t="s">
        <v>430</v>
      </c>
      <c r="D27" s="28"/>
      <c r="E27" s="28"/>
      <c r="F27" s="29">
        <f>E27-D27</f>
        <v>0</v>
      </c>
    </row>
    <row r="28" spans="1:6" x14ac:dyDescent="0.25">
      <c r="A28" s="16" t="s">
        <v>431</v>
      </c>
      <c r="B28" s="16" t="s">
        <v>431</v>
      </c>
      <c r="C28" s="17" t="s">
        <v>432</v>
      </c>
      <c r="D28" s="28"/>
      <c r="E28" s="28"/>
      <c r="F28" s="29">
        <f>E28-D28</f>
        <v>0</v>
      </c>
    </row>
    <row r="29" spans="1:6" x14ac:dyDescent="0.25">
      <c r="A29" s="16" t="s">
        <v>433</v>
      </c>
      <c r="B29" s="16" t="s">
        <v>433</v>
      </c>
      <c r="C29" s="17" t="s">
        <v>434</v>
      </c>
      <c r="D29" s="28"/>
      <c r="E29" s="28"/>
      <c r="F29" s="29">
        <f>E29-D29</f>
        <v>0</v>
      </c>
    </row>
    <row r="30" spans="1:6" x14ac:dyDescent="0.25">
      <c r="A30" s="16" t="s">
        <v>435</v>
      </c>
      <c r="B30" s="16" t="s">
        <v>435</v>
      </c>
      <c r="C30" s="17" t="s">
        <v>437</v>
      </c>
      <c r="D30" s="28"/>
      <c r="E30" s="28"/>
      <c r="F30" s="29">
        <f>E30-D30</f>
        <v>0</v>
      </c>
    </row>
    <row r="31" spans="1:6" x14ac:dyDescent="0.25">
      <c r="A31" s="16" t="s">
        <v>436</v>
      </c>
      <c r="B31" s="16" t="s">
        <v>436</v>
      </c>
      <c r="C31" s="17" t="s">
        <v>438</v>
      </c>
      <c r="D31" s="28"/>
      <c r="E31" s="28"/>
      <c r="F31" s="29">
        <f>E31-D31</f>
        <v>0</v>
      </c>
    </row>
    <row r="32" spans="1:6" x14ac:dyDescent="0.25">
      <c r="A32" s="16" t="s">
        <v>402</v>
      </c>
      <c r="B32" s="16" t="s">
        <v>402</v>
      </c>
      <c r="C32" s="16" t="s">
        <v>41</v>
      </c>
      <c r="D32" s="28"/>
      <c r="E32" s="28"/>
      <c r="F32" s="29">
        <f t="shared" si="0"/>
        <v>0</v>
      </c>
    </row>
    <row r="33" spans="1:7" x14ac:dyDescent="0.25">
      <c r="A33" s="16" t="s">
        <v>413</v>
      </c>
      <c r="B33" s="16" t="s">
        <v>413</v>
      </c>
      <c r="C33" s="16" t="s">
        <v>414</v>
      </c>
      <c r="D33" s="28"/>
      <c r="E33" s="28"/>
      <c r="F33" s="29">
        <f t="shared" si="0"/>
        <v>0</v>
      </c>
    </row>
    <row r="34" spans="1:7" x14ac:dyDescent="0.25">
      <c r="A34" s="16" t="s">
        <v>403</v>
      </c>
      <c r="B34" s="16" t="s">
        <v>403</v>
      </c>
      <c r="C34" s="16" t="s">
        <v>9</v>
      </c>
      <c r="D34" s="28"/>
      <c r="E34" s="28"/>
      <c r="F34" s="29">
        <f t="shared" si="0"/>
        <v>0</v>
      </c>
    </row>
    <row r="35" spans="1:7" x14ac:dyDescent="0.25">
      <c r="A35" s="16" t="s">
        <v>416</v>
      </c>
      <c r="B35" s="16" t="s">
        <v>416</v>
      </c>
      <c r="C35" s="16" t="s">
        <v>66</v>
      </c>
      <c r="D35" s="28"/>
      <c r="E35" s="28"/>
      <c r="F35" s="29">
        <f t="shared" si="0"/>
        <v>0</v>
      </c>
    </row>
    <row r="36" spans="1:7" x14ac:dyDescent="0.25">
      <c r="A36" s="16" t="s">
        <v>417</v>
      </c>
      <c r="B36" s="16" t="s">
        <v>417</v>
      </c>
      <c r="C36" s="16" t="s">
        <v>196</v>
      </c>
      <c r="D36" s="28"/>
      <c r="E36" s="28"/>
      <c r="F36" s="29">
        <f t="shared" si="0"/>
        <v>0</v>
      </c>
    </row>
    <row r="37" spans="1:7" x14ac:dyDescent="0.25">
      <c r="A37" s="16" t="s">
        <v>418</v>
      </c>
      <c r="B37" s="16" t="s">
        <v>418</v>
      </c>
      <c r="C37" s="16" t="s">
        <v>45</v>
      </c>
      <c r="D37" s="28"/>
      <c r="E37" s="28"/>
      <c r="F37" s="29">
        <f t="shared" si="0"/>
        <v>0</v>
      </c>
    </row>
    <row r="38" spans="1:7" x14ac:dyDescent="0.25">
      <c r="A38" s="16" t="s">
        <v>419</v>
      </c>
      <c r="B38" s="16" t="s">
        <v>419</v>
      </c>
      <c r="C38" s="16" t="s">
        <v>47</v>
      </c>
      <c r="D38" s="28"/>
      <c r="E38" s="28"/>
      <c r="F38" s="29">
        <f t="shared" si="0"/>
        <v>0</v>
      </c>
    </row>
    <row r="39" spans="1:7" x14ac:dyDescent="0.25">
      <c r="A39" s="31" t="s">
        <v>422</v>
      </c>
      <c r="B39" s="14"/>
      <c r="C39" s="14"/>
      <c r="D39" s="26"/>
      <c r="E39" s="47"/>
      <c r="F39" s="36"/>
    </row>
    <row r="40" spans="1:7" x14ac:dyDescent="0.25">
      <c r="A40" s="16" t="s">
        <v>388</v>
      </c>
      <c r="B40" s="16" t="s">
        <v>388</v>
      </c>
      <c r="C40" s="16" t="s">
        <v>371</v>
      </c>
      <c r="D40" s="30"/>
      <c r="E40" s="30"/>
      <c r="F40" s="29">
        <f>SUM(E41:E43)-SUM(D41:D43)</f>
        <v>0</v>
      </c>
      <c r="G40" s="53"/>
    </row>
    <row r="41" spans="1:7" x14ac:dyDescent="0.25">
      <c r="A41" s="16" t="s">
        <v>388</v>
      </c>
      <c r="B41" s="34" t="s">
        <v>389</v>
      </c>
      <c r="C41" s="38" t="s">
        <v>63</v>
      </c>
      <c r="D41" s="28"/>
      <c r="E41" s="28"/>
      <c r="F41" s="37"/>
    </row>
    <row r="42" spans="1:7" x14ac:dyDescent="0.25">
      <c r="A42" s="16" t="s">
        <v>388</v>
      </c>
      <c r="B42" s="34" t="s">
        <v>390</v>
      </c>
      <c r="C42" s="38" t="s">
        <v>344</v>
      </c>
      <c r="D42" s="28"/>
      <c r="E42" s="28"/>
      <c r="F42" s="37"/>
    </row>
    <row r="43" spans="1:7" x14ac:dyDescent="0.25">
      <c r="A43" s="16" t="s">
        <v>388</v>
      </c>
      <c r="B43" s="34" t="s">
        <v>391</v>
      </c>
      <c r="C43" s="38" t="s">
        <v>345</v>
      </c>
      <c r="D43" s="28"/>
      <c r="E43" s="28"/>
      <c r="F43" s="37"/>
    </row>
    <row r="44" spans="1:7" x14ac:dyDescent="0.25">
      <c r="A44" s="16" t="s">
        <v>392</v>
      </c>
      <c r="B44" s="16" t="s">
        <v>392</v>
      </c>
      <c r="C44" s="16" t="s">
        <v>64</v>
      </c>
      <c r="D44" s="28"/>
      <c r="E44" s="28"/>
      <c r="F44" s="29">
        <f t="shared" ref="F44:F53" si="1">E44-D44</f>
        <v>0</v>
      </c>
    </row>
    <row r="45" spans="1:7" ht="21" customHeight="1" x14ac:dyDescent="0.25">
      <c r="A45" s="16" t="s">
        <v>393</v>
      </c>
      <c r="B45" s="16" t="s">
        <v>393</v>
      </c>
      <c r="C45" s="16" t="s">
        <v>346</v>
      </c>
      <c r="D45" s="28"/>
      <c r="E45" s="28"/>
      <c r="F45" s="29">
        <f t="shared" si="1"/>
        <v>0</v>
      </c>
    </row>
    <row r="46" spans="1:7" ht="30" x14ac:dyDescent="0.25">
      <c r="A46" s="51" t="s">
        <v>394</v>
      </c>
      <c r="B46" s="51" t="s">
        <v>394</v>
      </c>
      <c r="C46" s="52" t="s">
        <v>50</v>
      </c>
      <c r="D46" s="28"/>
      <c r="E46" s="28"/>
      <c r="F46" s="29">
        <f t="shared" si="1"/>
        <v>0</v>
      </c>
    </row>
    <row r="47" spans="1:7" x14ac:dyDescent="0.25">
      <c r="A47" s="16" t="s">
        <v>395</v>
      </c>
      <c r="B47" s="16" t="s">
        <v>395</v>
      </c>
      <c r="C47" s="16" t="s">
        <v>373</v>
      </c>
      <c r="D47" s="28"/>
      <c r="E47" s="28"/>
      <c r="F47" s="29">
        <f t="shared" si="1"/>
        <v>0</v>
      </c>
    </row>
    <row r="48" spans="1:7" x14ac:dyDescent="0.25">
      <c r="A48" s="16" t="s">
        <v>396</v>
      </c>
      <c r="B48" s="16" t="s">
        <v>396</v>
      </c>
      <c r="C48" s="16" t="s">
        <v>22</v>
      </c>
      <c r="D48" s="28"/>
      <c r="E48" s="28"/>
      <c r="F48" s="29">
        <f t="shared" si="1"/>
        <v>0</v>
      </c>
    </row>
    <row r="49" spans="1:6" x14ac:dyDescent="0.25">
      <c r="A49" s="16" t="s">
        <v>423</v>
      </c>
      <c r="B49" s="16" t="s">
        <v>423</v>
      </c>
      <c r="C49" s="17" t="s">
        <v>369</v>
      </c>
      <c r="D49" s="28"/>
      <c r="E49" s="28"/>
      <c r="F49" s="29">
        <f t="shared" si="1"/>
        <v>0</v>
      </c>
    </row>
    <row r="50" spans="1:6" x14ac:dyDescent="0.25">
      <c r="A50" s="16" t="s">
        <v>425</v>
      </c>
      <c r="B50" s="16" t="s">
        <v>425</v>
      </c>
      <c r="C50" s="17" t="s">
        <v>426</v>
      </c>
      <c r="D50" s="28"/>
      <c r="E50" s="28"/>
      <c r="F50" s="29">
        <f t="shared" si="1"/>
        <v>0</v>
      </c>
    </row>
    <row r="51" spans="1:6" x14ac:dyDescent="0.25">
      <c r="A51" s="16" t="s">
        <v>427</v>
      </c>
      <c r="B51" s="16" t="s">
        <v>427</v>
      </c>
      <c r="C51" s="17" t="s">
        <v>428</v>
      </c>
      <c r="D51" s="28"/>
      <c r="E51" s="28"/>
      <c r="F51" s="29">
        <f t="shared" si="1"/>
        <v>0</v>
      </c>
    </row>
    <row r="52" spans="1:6" x14ac:dyDescent="0.25">
      <c r="A52" s="16" t="s">
        <v>424</v>
      </c>
      <c r="B52" s="16" t="s">
        <v>424</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439</v>
      </c>
      <c r="E55" s="49"/>
    </row>
    <row r="56" spans="1:6" ht="72.599999999999994" customHeight="1" x14ac:dyDescent="0.25">
      <c r="B56" s="2"/>
      <c r="C56" s="45" t="s">
        <v>378</v>
      </c>
      <c r="D56" s="43"/>
      <c r="E56" s="43"/>
      <c r="F56" s="44"/>
    </row>
    <row r="57" spans="1:6" ht="27" customHeight="1" x14ac:dyDescent="0.25">
      <c r="C57" s="46" t="s">
        <v>375</v>
      </c>
      <c r="D57" s="42"/>
      <c r="E57" s="43"/>
      <c r="F57" s="44"/>
    </row>
    <row r="58" spans="1:6" ht="23.45" customHeight="1" x14ac:dyDescent="0.25">
      <c r="C58" s="46" t="s">
        <v>376</v>
      </c>
      <c r="D58" s="42"/>
      <c r="E58" s="43"/>
      <c r="F58" s="44"/>
    </row>
    <row r="59" spans="1:6" ht="29.1" customHeight="1" x14ac:dyDescent="0.25">
      <c r="C59" s="46" t="s">
        <v>377</v>
      </c>
      <c r="D59" s="42"/>
      <c r="E59" s="43"/>
      <c r="F59" s="44"/>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29"/>
  <sheetViews>
    <sheetView showGridLines="0" tabSelected="1" topLeftCell="A4" zoomScaleNormal="100" zoomScaleSheetLayoutView="80" zoomScalePageLayoutView="80" workbookViewId="0">
      <selection activeCell="C6" sqref="C6"/>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190" t="s">
        <v>727</v>
      </c>
      <c r="B1" s="190"/>
      <c r="C1" s="190"/>
      <c r="D1" s="190"/>
      <c r="E1" s="190"/>
      <c r="F1" s="190"/>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4" t="s">
        <v>441</v>
      </c>
      <c r="E6" s="25" t="s">
        <v>379</v>
      </c>
      <c r="F6" s="56" t="s">
        <v>440</v>
      </c>
      <c r="G6" s="25" t="s">
        <v>347</v>
      </c>
    </row>
    <row r="7" spans="1:7" s="2" customFormat="1" x14ac:dyDescent="0.25">
      <c r="A7" s="126" t="s">
        <v>365</v>
      </c>
      <c r="B7" s="127"/>
      <c r="C7" s="128"/>
      <c r="D7" s="129"/>
      <c r="E7" s="130">
        <f>SUM(E8:E16)</f>
        <v>0</v>
      </c>
      <c r="F7" s="130">
        <f>SUM(F8:F16)</f>
        <v>0</v>
      </c>
      <c r="G7" s="131"/>
    </row>
    <row r="8" spans="1:7" s="2" customFormat="1" x14ac:dyDescent="0.25">
      <c r="A8" s="164" t="s">
        <v>381</v>
      </c>
      <c r="B8" s="164" t="s">
        <v>381</v>
      </c>
      <c r="C8" s="118" t="s">
        <v>666</v>
      </c>
      <c r="D8" s="132">
        <v>106220</v>
      </c>
      <c r="E8" s="133"/>
      <c r="F8" s="133"/>
      <c r="G8" s="29">
        <f t="shared" ref="G8:G16" si="0">F8-E8</f>
        <v>0</v>
      </c>
    </row>
    <row r="9" spans="1:7" s="2" customFormat="1" x14ac:dyDescent="0.25">
      <c r="A9" s="164" t="s">
        <v>758</v>
      </c>
      <c r="B9" s="164" t="s">
        <v>758</v>
      </c>
      <c r="C9" s="118" t="s">
        <v>760</v>
      </c>
      <c r="D9" s="132">
        <v>105153</v>
      </c>
      <c r="E9" s="133"/>
      <c r="F9" s="133"/>
      <c r="G9" s="29">
        <f t="shared" si="0"/>
        <v>0</v>
      </c>
    </row>
    <row r="10" spans="1:7" s="2" customFormat="1" x14ac:dyDescent="0.25">
      <c r="A10" s="164" t="s">
        <v>759</v>
      </c>
      <c r="B10" s="164" t="s">
        <v>759</v>
      </c>
      <c r="C10" s="118" t="s">
        <v>761</v>
      </c>
      <c r="D10" s="132">
        <v>105153</v>
      </c>
      <c r="E10" s="133"/>
      <c r="F10" s="133"/>
      <c r="G10" s="29">
        <f t="shared" si="0"/>
        <v>0</v>
      </c>
    </row>
    <row r="11" spans="1:7" s="2" customFormat="1" ht="14.25" customHeight="1" x14ac:dyDescent="0.25">
      <c r="A11" s="164" t="s">
        <v>649</v>
      </c>
      <c r="B11" s="164" t="s">
        <v>649</v>
      </c>
      <c r="C11" s="118" t="s">
        <v>668</v>
      </c>
      <c r="D11" s="61">
        <v>100778</v>
      </c>
      <c r="E11" s="28"/>
      <c r="F11" s="28"/>
      <c r="G11" s="29">
        <f>F11-E11</f>
        <v>0</v>
      </c>
    </row>
    <row r="12" spans="1:7" s="2" customFormat="1" ht="14.25" customHeight="1" x14ac:dyDescent="0.25">
      <c r="A12" s="164" t="s">
        <v>744</v>
      </c>
      <c r="B12" s="164" t="s">
        <v>744</v>
      </c>
      <c r="C12" s="118" t="s">
        <v>743</v>
      </c>
      <c r="D12" s="189">
        <v>100778</v>
      </c>
      <c r="E12" s="133"/>
      <c r="F12" s="133"/>
      <c r="G12" s="29">
        <f>F12-E12</f>
        <v>0</v>
      </c>
    </row>
    <row r="13" spans="1:7" s="2" customFormat="1" x14ac:dyDescent="0.25">
      <c r="A13" s="164" t="s">
        <v>714</v>
      </c>
      <c r="B13" s="164" t="s">
        <v>714</v>
      </c>
      <c r="C13" s="16" t="s">
        <v>715</v>
      </c>
      <c r="D13" s="132">
        <v>100778</v>
      </c>
      <c r="E13" s="133"/>
      <c r="F13" s="133"/>
      <c r="G13" s="29">
        <f t="shared" si="0"/>
        <v>0</v>
      </c>
    </row>
    <row r="14" spans="1:7" s="2" customFormat="1" x14ac:dyDescent="0.25">
      <c r="A14" s="165" t="s">
        <v>648</v>
      </c>
      <c r="B14" s="165" t="s">
        <v>648</v>
      </c>
      <c r="C14" s="16" t="s">
        <v>667</v>
      </c>
      <c r="D14" s="132">
        <v>100778</v>
      </c>
      <c r="E14" s="133"/>
      <c r="F14" s="133"/>
      <c r="G14" s="29">
        <f t="shared" si="0"/>
        <v>0</v>
      </c>
    </row>
    <row r="15" spans="1:7" s="2" customFormat="1" ht="14.25" customHeight="1" x14ac:dyDescent="0.25">
      <c r="A15" s="164" t="s">
        <v>650</v>
      </c>
      <c r="B15" s="164" t="s">
        <v>650</v>
      </c>
      <c r="C15" s="118" t="s">
        <v>669</v>
      </c>
      <c r="D15" s="61">
        <v>106220</v>
      </c>
      <c r="E15" s="28"/>
      <c r="F15" s="28"/>
      <c r="G15" s="29">
        <f t="shared" ref="G15" si="1">F15-E15</f>
        <v>0</v>
      </c>
    </row>
    <row r="16" spans="1:7" s="2" customFormat="1" ht="14.25" customHeight="1" x14ac:dyDescent="0.25">
      <c r="A16" s="164" t="s">
        <v>741</v>
      </c>
      <c r="B16" s="164" t="s">
        <v>741</v>
      </c>
      <c r="C16" s="118" t="s">
        <v>742</v>
      </c>
      <c r="D16" s="61">
        <v>106220</v>
      </c>
      <c r="E16" s="28"/>
      <c r="F16" s="28"/>
      <c r="G16" s="29">
        <f t="shared" si="0"/>
        <v>0</v>
      </c>
    </row>
    <row r="17" spans="1:7" x14ac:dyDescent="0.25">
      <c r="A17" s="31" t="s">
        <v>590</v>
      </c>
      <c r="B17" s="14"/>
      <c r="C17" s="14"/>
      <c r="D17" s="15"/>
      <c r="E17" s="134">
        <f>SUM(E19:E25)</f>
        <v>0</v>
      </c>
      <c r="F17" s="134">
        <f>SUM(F19:F25)</f>
        <v>0</v>
      </c>
      <c r="G17" s="58"/>
    </row>
    <row r="18" spans="1:7" ht="36.75" customHeight="1" x14ac:dyDescent="0.25">
      <c r="A18" s="166" t="s">
        <v>383</v>
      </c>
      <c r="B18" s="166" t="s">
        <v>383</v>
      </c>
      <c r="C18" s="19" t="s">
        <v>491</v>
      </c>
      <c r="D18" s="62" t="s">
        <v>698</v>
      </c>
      <c r="E18" s="135"/>
      <c r="F18" s="136"/>
      <c r="G18" s="29">
        <f>SUM(F19:F22)-SUM(E19:E22)</f>
        <v>0</v>
      </c>
    </row>
    <row r="19" spans="1:7" x14ac:dyDescent="0.25">
      <c r="A19" s="16" t="s">
        <v>383</v>
      </c>
      <c r="B19" s="34" t="s">
        <v>384</v>
      </c>
      <c r="C19" s="38" t="s">
        <v>63</v>
      </c>
      <c r="D19" s="137"/>
      <c r="E19" s="133"/>
      <c r="F19" s="133"/>
      <c r="G19" s="138"/>
    </row>
    <row r="20" spans="1:7" x14ac:dyDescent="0.25">
      <c r="A20" s="16" t="s">
        <v>383</v>
      </c>
      <c r="B20" s="34" t="s">
        <v>385</v>
      </c>
      <c r="C20" s="38" t="s">
        <v>343</v>
      </c>
      <c r="D20" s="137"/>
      <c r="E20" s="133"/>
      <c r="F20" s="133"/>
      <c r="G20" s="138"/>
    </row>
    <row r="21" spans="1:7" x14ac:dyDescent="0.25">
      <c r="A21" s="16" t="s">
        <v>383</v>
      </c>
      <c r="B21" s="34" t="s">
        <v>386</v>
      </c>
      <c r="C21" s="38" t="s">
        <v>72</v>
      </c>
      <c r="D21" s="137"/>
      <c r="E21" s="133"/>
      <c r="F21" s="133"/>
      <c r="G21" s="138"/>
    </row>
    <row r="22" spans="1:7" x14ac:dyDescent="0.25">
      <c r="A22" s="16" t="s">
        <v>383</v>
      </c>
      <c r="B22" s="34" t="s">
        <v>387</v>
      </c>
      <c r="C22" s="38" t="s">
        <v>346</v>
      </c>
      <c r="D22" s="137"/>
      <c r="E22" s="133"/>
      <c r="F22" s="133"/>
      <c r="G22" s="138"/>
    </row>
    <row r="23" spans="1:7" x14ac:dyDescent="0.25">
      <c r="A23" s="118" t="s">
        <v>404</v>
      </c>
      <c r="B23" s="118" t="s">
        <v>404</v>
      </c>
      <c r="C23" s="16" t="s">
        <v>511</v>
      </c>
      <c r="D23" s="61">
        <v>100610</v>
      </c>
      <c r="E23" s="35"/>
      <c r="F23" s="57"/>
      <c r="G23" s="29">
        <f t="shared" ref="G23:G25" si="2">F23-E23</f>
        <v>0</v>
      </c>
    </row>
    <row r="24" spans="1:7" x14ac:dyDescent="0.25">
      <c r="A24" s="118" t="s">
        <v>401</v>
      </c>
      <c r="B24" s="118" t="s">
        <v>401</v>
      </c>
      <c r="C24" s="16" t="s">
        <v>677</v>
      </c>
      <c r="D24" s="61">
        <v>100610</v>
      </c>
      <c r="E24" s="28"/>
      <c r="F24" s="28"/>
      <c r="G24" s="29">
        <f t="shared" si="2"/>
        <v>0</v>
      </c>
    </row>
    <row r="25" spans="1:7" x14ac:dyDescent="0.25">
      <c r="A25" s="118" t="s">
        <v>497</v>
      </c>
      <c r="B25" s="118" t="s">
        <v>497</v>
      </c>
      <c r="C25" s="147" t="s">
        <v>610</v>
      </c>
      <c r="D25" s="61" t="s">
        <v>499</v>
      </c>
      <c r="E25" s="35"/>
      <c r="F25" s="57"/>
      <c r="G25" s="29">
        <f t="shared" si="2"/>
        <v>0</v>
      </c>
    </row>
    <row r="26" spans="1:7" x14ac:dyDescent="0.25">
      <c r="A26" s="31" t="s">
        <v>591</v>
      </c>
      <c r="B26" s="14"/>
      <c r="C26" s="14"/>
      <c r="D26" s="14"/>
      <c r="E26" s="47">
        <f>SUM(E27:E32)</f>
        <v>0</v>
      </c>
      <c r="F26" s="47">
        <f>SUM(F27:F32)</f>
        <v>0</v>
      </c>
      <c r="G26" s="59"/>
    </row>
    <row r="27" spans="1:7" x14ac:dyDescent="0.25">
      <c r="A27" s="16" t="s">
        <v>402</v>
      </c>
      <c r="B27" s="16" t="s">
        <v>402</v>
      </c>
      <c r="C27" s="16" t="s">
        <v>730</v>
      </c>
      <c r="D27" s="61">
        <v>100610</v>
      </c>
      <c r="E27" s="28"/>
      <c r="F27" s="28"/>
      <c r="G27" s="29">
        <f t="shared" ref="G27:G32" si="3">F27-E27</f>
        <v>0</v>
      </c>
    </row>
    <row r="28" spans="1:7" x14ac:dyDescent="0.25">
      <c r="A28" s="16" t="s">
        <v>784</v>
      </c>
      <c r="B28" s="16" t="s">
        <v>784</v>
      </c>
      <c r="C28" s="16" t="s">
        <v>782</v>
      </c>
      <c r="D28" s="61">
        <v>100610</v>
      </c>
      <c r="E28" s="28"/>
      <c r="F28" s="28"/>
      <c r="G28" s="29">
        <f t="shared" si="3"/>
        <v>0</v>
      </c>
    </row>
    <row r="29" spans="1:7" x14ac:dyDescent="0.25">
      <c r="A29" s="16" t="s">
        <v>712</v>
      </c>
      <c r="B29" s="16" t="s">
        <v>712</v>
      </c>
      <c r="C29" s="16" t="s">
        <v>713</v>
      </c>
      <c r="D29" s="61">
        <v>100610</v>
      </c>
      <c r="E29" s="28"/>
      <c r="F29" s="28"/>
      <c r="G29" s="29">
        <f t="shared" si="3"/>
        <v>0</v>
      </c>
    </row>
    <row r="30" spans="1:7" x14ac:dyDescent="0.25">
      <c r="A30" s="16" t="s">
        <v>651</v>
      </c>
      <c r="B30" s="16" t="s">
        <v>651</v>
      </c>
      <c r="C30" s="17" t="s">
        <v>670</v>
      </c>
      <c r="D30" s="61">
        <v>100610</v>
      </c>
      <c r="E30" s="28"/>
      <c r="F30" s="28"/>
      <c r="G30" s="29">
        <f t="shared" si="3"/>
        <v>0</v>
      </c>
    </row>
    <row r="31" spans="1:7" x14ac:dyDescent="0.25">
      <c r="A31" s="16" t="s">
        <v>747</v>
      </c>
      <c r="B31" s="16" t="s">
        <v>747</v>
      </c>
      <c r="C31" s="17" t="s">
        <v>745</v>
      </c>
      <c r="D31" s="61" t="s">
        <v>746</v>
      </c>
      <c r="E31" s="28"/>
      <c r="F31" s="28"/>
      <c r="G31" s="29">
        <f t="shared" si="3"/>
        <v>0</v>
      </c>
    </row>
    <row r="32" spans="1:7" x14ac:dyDescent="0.25">
      <c r="A32" s="16" t="s">
        <v>785</v>
      </c>
      <c r="B32" s="16" t="s">
        <v>785</v>
      </c>
      <c r="C32" s="17" t="s">
        <v>783</v>
      </c>
      <c r="D32" s="61">
        <v>100610</v>
      </c>
      <c r="E32" s="28"/>
      <c r="F32" s="28"/>
      <c r="G32" s="29">
        <f t="shared" si="3"/>
        <v>0</v>
      </c>
    </row>
    <row r="33" spans="1:7" x14ac:dyDescent="0.25">
      <c r="A33" s="31" t="s">
        <v>592</v>
      </c>
      <c r="B33" s="139"/>
      <c r="C33" s="139"/>
      <c r="D33" s="140"/>
      <c r="E33" s="141">
        <f>SUM(E34:E51)</f>
        <v>0</v>
      </c>
      <c r="F33" s="141">
        <f>SUM(F34:F51)</f>
        <v>0</v>
      </c>
      <c r="G33" s="131"/>
    </row>
    <row r="34" spans="1:7" x14ac:dyDescent="0.25">
      <c r="A34" s="16" t="s">
        <v>483</v>
      </c>
      <c r="B34" s="16" t="s">
        <v>483</v>
      </c>
      <c r="C34" s="118" t="s">
        <v>510</v>
      </c>
      <c r="D34" s="61">
        <v>100778</v>
      </c>
      <c r="E34" s="28"/>
      <c r="F34" s="28"/>
      <c r="G34" s="29">
        <f>F34-E34</f>
        <v>0</v>
      </c>
    </row>
    <row r="35" spans="1:7" x14ac:dyDescent="0.25">
      <c r="A35" s="16" t="s">
        <v>716</v>
      </c>
      <c r="B35" s="16" t="s">
        <v>716</v>
      </c>
      <c r="C35" s="120" t="s">
        <v>717</v>
      </c>
      <c r="D35" s="61">
        <v>100778</v>
      </c>
      <c r="E35" s="28"/>
      <c r="F35" s="28"/>
      <c r="G35" s="29">
        <f t="shared" ref="G35:G51" si="4">F35-E35</f>
        <v>0</v>
      </c>
    </row>
    <row r="36" spans="1:7" x14ac:dyDescent="0.25">
      <c r="A36" s="16" t="s">
        <v>593</v>
      </c>
      <c r="B36" s="16" t="s">
        <v>593</v>
      </c>
      <c r="C36" s="120" t="s">
        <v>594</v>
      </c>
      <c r="D36" s="61">
        <v>100778</v>
      </c>
      <c r="E36" s="28"/>
      <c r="F36" s="28"/>
      <c r="G36" s="29">
        <f t="shared" si="4"/>
        <v>0</v>
      </c>
    </row>
    <row r="37" spans="1:7" x14ac:dyDescent="0.25">
      <c r="A37" s="16" t="s">
        <v>652</v>
      </c>
      <c r="B37" s="16" t="s">
        <v>652</v>
      </c>
      <c r="C37" s="120" t="s">
        <v>671</v>
      </c>
      <c r="D37" s="61">
        <v>100778</v>
      </c>
      <c r="E37" s="28"/>
      <c r="F37" s="28"/>
      <c r="G37" s="29">
        <f t="shared" si="4"/>
        <v>0</v>
      </c>
    </row>
    <row r="38" spans="1:7" x14ac:dyDescent="0.25">
      <c r="A38" s="16" t="s">
        <v>484</v>
      </c>
      <c r="B38" s="16" t="s">
        <v>484</v>
      </c>
      <c r="C38" s="16" t="s">
        <v>512</v>
      </c>
      <c r="D38" s="61">
        <v>100778</v>
      </c>
      <c r="E38" s="28"/>
      <c r="F38" s="28"/>
      <c r="G38" s="29">
        <f t="shared" si="4"/>
        <v>0</v>
      </c>
    </row>
    <row r="39" spans="1:7" x14ac:dyDescent="0.25">
      <c r="A39" s="16" t="s">
        <v>485</v>
      </c>
      <c r="B39" s="16" t="s">
        <v>485</v>
      </c>
      <c r="C39" s="119" t="s">
        <v>623</v>
      </c>
      <c r="D39" s="61">
        <v>100778</v>
      </c>
      <c r="E39" s="28"/>
      <c r="F39" s="28"/>
      <c r="G39" s="29">
        <f t="shared" si="4"/>
        <v>0</v>
      </c>
    </row>
    <row r="40" spans="1:7" x14ac:dyDescent="0.25">
      <c r="A40" s="16" t="s">
        <v>653</v>
      </c>
      <c r="B40" s="16" t="s">
        <v>653</v>
      </c>
      <c r="C40" s="119" t="s">
        <v>672</v>
      </c>
      <c r="D40" s="61">
        <v>100778</v>
      </c>
      <c r="E40" s="28"/>
      <c r="F40" s="28"/>
      <c r="G40" s="29">
        <f t="shared" si="4"/>
        <v>0</v>
      </c>
    </row>
    <row r="41" spans="1:7" x14ac:dyDescent="0.25">
      <c r="A41" s="16" t="s">
        <v>654</v>
      </c>
      <c r="B41" s="16" t="s">
        <v>654</v>
      </c>
      <c r="C41" s="119" t="s">
        <v>673</v>
      </c>
      <c r="D41" s="61">
        <v>100778</v>
      </c>
      <c r="E41" s="28"/>
      <c r="F41" s="28"/>
      <c r="G41" s="29">
        <f t="shared" si="4"/>
        <v>0</v>
      </c>
    </row>
    <row r="42" spans="1:7" x14ac:dyDescent="0.25">
      <c r="A42" s="16" t="s">
        <v>486</v>
      </c>
      <c r="B42" s="16" t="s">
        <v>486</v>
      </c>
      <c r="C42" s="16" t="s">
        <v>674</v>
      </c>
      <c r="D42" s="61">
        <v>100778</v>
      </c>
      <c r="E42" s="28"/>
      <c r="F42" s="28"/>
      <c r="G42" s="29">
        <f t="shared" si="4"/>
        <v>0</v>
      </c>
    </row>
    <row r="43" spans="1:7" x14ac:dyDescent="0.25">
      <c r="A43" s="16" t="s">
        <v>655</v>
      </c>
      <c r="B43" s="16" t="s">
        <v>655</v>
      </c>
      <c r="C43" s="16" t="s">
        <v>675</v>
      </c>
      <c r="D43" s="61">
        <v>100778</v>
      </c>
      <c r="E43" s="28"/>
      <c r="F43" s="28"/>
      <c r="G43" s="29">
        <f t="shared" si="4"/>
        <v>0</v>
      </c>
    </row>
    <row r="44" spans="1:7" x14ac:dyDescent="0.25">
      <c r="A44" s="16" t="s">
        <v>656</v>
      </c>
      <c r="B44" s="16" t="s">
        <v>656</v>
      </c>
      <c r="C44" s="16" t="s">
        <v>676</v>
      </c>
      <c r="D44" s="61">
        <v>100778</v>
      </c>
      <c r="E44" s="28"/>
      <c r="F44" s="28"/>
      <c r="G44" s="29">
        <f t="shared" si="4"/>
        <v>0</v>
      </c>
    </row>
    <row r="45" spans="1:7" x14ac:dyDescent="0.25">
      <c r="A45" s="16" t="s">
        <v>399</v>
      </c>
      <c r="B45" s="16" t="s">
        <v>399</v>
      </c>
      <c r="C45" s="16" t="s">
        <v>513</v>
      </c>
      <c r="D45" s="61">
        <v>100778</v>
      </c>
      <c r="E45" s="28"/>
      <c r="F45" s="28"/>
      <c r="G45" s="29">
        <f t="shared" si="4"/>
        <v>0</v>
      </c>
    </row>
    <row r="46" spans="1:7" x14ac:dyDescent="0.25">
      <c r="A46" s="16" t="s">
        <v>420</v>
      </c>
      <c r="B46" s="16" t="s">
        <v>420</v>
      </c>
      <c r="C46" s="16" t="s">
        <v>740</v>
      </c>
      <c r="D46" s="61">
        <v>100778</v>
      </c>
      <c r="E46" s="28"/>
      <c r="F46" s="28"/>
      <c r="G46" s="29">
        <f>F46-E46</f>
        <v>0</v>
      </c>
    </row>
    <row r="47" spans="1:7" x14ac:dyDescent="0.25">
      <c r="A47" s="16" t="s">
        <v>718</v>
      </c>
      <c r="B47" s="16" t="s">
        <v>718</v>
      </c>
      <c r="C47" s="16" t="s">
        <v>737</v>
      </c>
      <c r="D47" s="61">
        <v>100778</v>
      </c>
      <c r="E47" s="28"/>
      <c r="F47" s="28"/>
      <c r="G47" s="29">
        <f t="shared" si="4"/>
        <v>0</v>
      </c>
    </row>
    <row r="48" spans="1:7" x14ac:dyDescent="0.25">
      <c r="A48" s="16" t="s">
        <v>433</v>
      </c>
      <c r="B48" s="16" t="s">
        <v>433</v>
      </c>
      <c r="C48" s="17" t="s">
        <v>595</v>
      </c>
      <c r="D48" s="61">
        <v>100778</v>
      </c>
      <c r="E48" s="28"/>
      <c r="F48" s="28"/>
      <c r="G48" s="29">
        <f>F48-E48</f>
        <v>0</v>
      </c>
    </row>
    <row r="49" spans="1:7" x14ac:dyDescent="0.25">
      <c r="A49" s="16" t="s">
        <v>429</v>
      </c>
      <c r="B49" s="16" t="s">
        <v>429</v>
      </c>
      <c r="C49" s="16" t="s">
        <v>504</v>
      </c>
      <c r="D49" s="61">
        <v>100778</v>
      </c>
      <c r="E49" s="28"/>
      <c r="F49" s="28"/>
      <c r="G49" s="29">
        <f t="shared" si="4"/>
        <v>0</v>
      </c>
    </row>
    <row r="50" spans="1:7" x14ac:dyDescent="0.25">
      <c r="A50" s="16" t="s">
        <v>436</v>
      </c>
      <c r="B50" s="16" t="s">
        <v>436</v>
      </c>
      <c r="C50" s="17" t="s">
        <v>519</v>
      </c>
      <c r="D50" s="61">
        <v>100778</v>
      </c>
      <c r="E50" s="28"/>
      <c r="F50" s="28"/>
      <c r="G50" s="29">
        <f t="shared" ref="G50" si="5">F50-E50</f>
        <v>0</v>
      </c>
    </row>
    <row r="51" spans="1:7" x14ac:dyDescent="0.25">
      <c r="A51" s="16" t="s">
        <v>748</v>
      </c>
      <c r="B51" s="16" t="s">
        <v>748</v>
      </c>
      <c r="C51" s="17" t="s">
        <v>749</v>
      </c>
      <c r="D51" s="61">
        <v>100778</v>
      </c>
      <c r="E51" s="28"/>
      <c r="F51" s="28"/>
      <c r="G51" s="29">
        <f t="shared" si="4"/>
        <v>0</v>
      </c>
    </row>
    <row r="52" spans="1:7" x14ac:dyDescent="0.25">
      <c r="A52" s="126" t="s">
        <v>596</v>
      </c>
      <c r="B52" s="126"/>
      <c r="C52" s="126"/>
      <c r="D52" s="142"/>
      <c r="E52" s="141">
        <f>SUM(E53:E76)</f>
        <v>0</v>
      </c>
      <c r="F52" s="141">
        <f>SUM(F53:F76)</f>
        <v>0</v>
      </c>
      <c r="G52" s="40"/>
    </row>
    <row r="53" spans="1:7" ht="30" x14ac:dyDescent="0.25">
      <c r="A53" s="51" t="s">
        <v>415</v>
      </c>
      <c r="B53" s="51" t="s">
        <v>415</v>
      </c>
      <c r="C53" s="52" t="s">
        <v>678</v>
      </c>
      <c r="D53" s="62">
        <v>102780</v>
      </c>
      <c r="E53" s="28"/>
      <c r="F53" s="28"/>
      <c r="G53" s="29">
        <f t="shared" ref="G53:G76" si="6">F53-E53</f>
        <v>0</v>
      </c>
    </row>
    <row r="54" spans="1:7" x14ac:dyDescent="0.25">
      <c r="A54" s="16" t="s">
        <v>405</v>
      </c>
      <c r="B54" s="16" t="s">
        <v>405</v>
      </c>
      <c r="C54" s="16" t="s">
        <v>679</v>
      </c>
      <c r="D54" s="61">
        <v>100610</v>
      </c>
      <c r="E54" s="28"/>
      <c r="F54" s="28"/>
      <c r="G54" s="29">
        <f t="shared" si="6"/>
        <v>0</v>
      </c>
    </row>
    <row r="55" spans="1:7" x14ac:dyDescent="0.25">
      <c r="A55" s="16" t="s">
        <v>397</v>
      </c>
      <c r="B55" s="16" t="s">
        <v>397</v>
      </c>
      <c r="C55" s="16" t="s">
        <v>680</v>
      </c>
      <c r="D55" s="61">
        <v>100610</v>
      </c>
      <c r="E55" s="28"/>
      <c r="F55" s="28"/>
      <c r="G55" s="29">
        <f t="shared" si="6"/>
        <v>0</v>
      </c>
    </row>
    <row r="56" spans="1:7" x14ac:dyDescent="0.25">
      <c r="A56" s="16" t="s">
        <v>398</v>
      </c>
      <c r="B56" s="16" t="s">
        <v>398</v>
      </c>
      <c r="C56" s="16" t="s">
        <v>681</v>
      </c>
      <c r="D56" s="61">
        <v>101350</v>
      </c>
      <c r="E56" s="28"/>
      <c r="F56" s="28"/>
      <c r="G56" s="29">
        <f t="shared" si="6"/>
        <v>0</v>
      </c>
    </row>
    <row r="57" spans="1:7" x14ac:dyDescent="0.25">
      <c r="A57" s="16" t="s">
        <v>416</v>
      </c>
      <c r="B57" s="16" t="s">
        <v>416</v>
      </c>
      <c r="C57" s="16" t="s">
        <v>682</v>
      </c>
      <c r="D57" s="61">
        <v>100610</v>
      </c>
      <c r="E57" s="28"/>
      <c r="F57" s="28"/>
      <c r="G57" s="29">
        <f t="shared" si="6"/>
        <v>0</v>
      </c>
    </row>
    <row r="58" spans="1:7" x14ac:dyDescent="0.25">
      <c r="A58" s="16" t="s">
        <v>496</v>
      </c>
      <c r="B58" s="16" t="s">
        <v>496</v>
      </c>
      <c r="C58" s="16" t="s">
        <v>683</v>
      </c>
      <c r="D58" s="61">
        <v>100610</v>
      </c>
      <c r="E58" s="28"/>
      <c r="F58" s="28"/>
      <c r="G58" s="29">
        <f t="shared" si="6"/>
        <v>0</v>
      </c>
    </row>
    <row r="59" spans="1:7" x14ac:dyDescent="0.25">
      <c r="A59" s="16" t="s">
        <v>489</v>
      </c>
      <c r="B59" s="16" t="s">
        <v>489</v>
      </c>
      <c r="C59" s="16" t="s">
        <v>684</v>
      </c>
      <c r="D59" s="61">
        <v>100610</v>
      </c>
      <c r="E59" s="28"/>
      <c r="F59" s="28"/>
      <c r="G59" s="29">
        <f t="shared" si="6"/>
        <v>0</v>
      </c>
    </row>
    <row r="60" spans="1:7" x14ac:dyDescent="0.25">
      <c r="A60" s="16" t="s">
        <v>403</v>
      </c>
      <c r="B60" s="16" t="s">
        <v>403</v>
      </c>
      <c r="C60" s="16" t="s">
        <v>685</v>
      </c>
      <c r="D60" s="61">
        <v>100610</v>
      </c>
      <c r="E60" s="28"/>
      <c r="F60" s="28"/>
      <c r="G60" s="29">
        <f t="shared" si="6"/>
        <v>0</v>
      </c>
    </row>
    <row r="61" spans="1:7" x14ac:dyDescent="0.25">
      <c r="A61" s="16" t="s">
        <v>762</v>
      </c>
      <c r="B61" s="16" t="s">
        <v>762</v>
      </c>
      <c r="C61" s="16" t="s">
        <v>768</v>
      </c>
      <c r="D61" s="61">
        <v>105153</v>
      </c>
      <c r="E61" s="28"/>
      <c r="F61" s="28"/>
      <c r="G61" s="29">
        <f t="shared" si="6"/>
        <v>0</v>
      </c>
    </row>
    <row r="62" spans="1:7" x14ac:dyDescent="0.25">
      <c r="A62" s="16" t="s">
        <v>763</v>
      </c>
      <c r="B62" s="16" t="s">
        <v>763</v>
      </c>
      <c r="C62" s="16" t="s">
        <v>769</v>
      </c>
      <c r="D62" s="61">
        <v>105153</v>
      </c>
      <c r="E62" s="28"/>
      <c r="F62" s="28"/>
      <c r="G62" s="29">
        <f t="shared" si="6"/>
        <v>0</v>
      </c>
    </row>
    <row r="63" spans="1:7" x14ac:dyDescent="0.25">
      <c r="A63" s="16" t="s">
        <v>764</v>
      </c>
      <c r="B63" s="16" t="s">
        <v>764</v>
      </c>
      <c r="C63" s="16" t="s">
        <v>770</v>
      </c>
      <c r="D63" s="61">
        <v>105153</v>
      </c>
      <c r="E63" s="28"/>
      <c r="F63" s="28"/>
      <c r="G63" s="29">
        <f t="shared" si="6"/>
        <v>0</v>
      </c>
    </row>
    <row r="64" spans="1:7" x14ac:dyDescent="0.25">
      <c r="A64" s="16" t="s">
        <v>765</v>
      </c>
      <c r="B64" s="16" t="s">
        <v>765</v>
      </c>
      <c r="C64" s="16" t="s">
        <v>771</v>
      </c>
      <c r="D64" s="61">
        <v>105153</v>
      </c>
      <c r="E64" s="28"/>
      <c r="F64" s="28"/>
      <c r="G64" s="29">
        <f t="shared" si="6"/>
        <v>0</v>
      </c>
    </row>
    <row r="65" spans="1:7" x14ac:dyDescent="0.25">
      <c r="A65" s="16" t="s">
        <v>766</v>
      </c>
      <c r="B65" s="16" t="s">
        <v>766</v>
      </c>
      <c r="C65" s="16" t="s">
        <v>772</v>
      </c>
      <c r="D65" s="61">
        <v>105153</v>
      </c>
      <c r="E65" s="28"/>
      <c r="F65" s="28"/>
      <c r="G65" s="29">
        <f t="shared" si="6"/>
        <v>0</v>
      </c>
    </row>
    <row r="66" spans="1:7" x14ac:dyDescent="0.25">
      <c r="A66" s="16" t="s">
        <v>767</v>
      </c>
      <c r="B66" s="16" t="s">
        <v>767</v>
      </c>
      <c r="C66" s="16" t="s">
        <v>780</v>
      </c>
      <c r="D66" s="61">
        <v>105153</v>
      </c>
      <c r="E66" s="28"/>
      <c r="F66" s="28"/>
      <c r="G66" s="29">
        <f t="shared" si="6"/>
        <v>0</v>
      </c>
    </row>
    <row r="67" spans="1:7" x14ac:dyDescent="0.25">
      <c r="A67" s="16" t="s">
        <v>501</v>
      </c>
      <c r="B67" s="16" t="s">
        <v>501</v>
      </c>
      <c r="C67" s="16" t="s">
        <v>503</v>
      </c>
      <c r="D67" s="61">
        <v>100425</v>
      </c>
      <c r="E67" s="28"/>
      <c r="F67" s="28"/>
      <c r="G67" s="29">
        <f t="shared" si="6"/>
        <v>0</v>
      </c>
    </row>
    <row r="68" spans="1:7" x14ac:dyDescent="0.25">
      <c r="A68" s="16" t="s">
        <v>487</v>
      </c>
      <c r="B68" s="16" t="s">
        <v>487</v>
      </c>
      <c r="C68" s="16" t="s">
        <v>514</v>
      </c>
      <c r="D68" s="61">
        <v>100610</v>
      </c>
      <c r="E68" s="28"/>
      <c r="F68" s="28"/>
      <c r="G68" s="29">
        <f t="shared" si="6"/>
        <v>0</v>
      </c>
    </row>
    <row r="69" spans="1:7" x14ac:dyDescent="0.25">
      <c r="A69" s="16" t="s">
        <v>705</v>
      </c>
      <c r="B69" s="16" t="s">
        <v>705</v>
      </c>
      <c r="C69" s="16" t="s">
        <v>706</v>
      </c>
      <c r="D69" s="61">
        <v>100610</v>
      </c>
      <c r="E69" s="28"/>
      <c r="F69" s="28"/>
      <c r="G69" s="29">
        <f t="shared" si="6"/>
        <v>0</v>
      </c>
    </row>
    <row r="70" spans="1:7" x14ac:dyDescent="0.25">
      <c r="A70" s="16" t="s">
        <v>508</v>
      </c>
      <c r="B70" s="16" t="s">
        <v>508</v>
      </c>
      <c r="C70" s="16" t="s">
        <v>509</v>
      </c>
      <c r="D70" s="61">
        <v>100610</v>
      </c>
      <c r="E70" s="28"/>
      <c r="F70" s="28"/>
      <c r="G70" s="29">
        <f t="shared" si="6"/>
        <v>0</v>
      </c>
    </row>
    <row r="71" spans="1:7" x14ac:dyDescent="0.25">
      <c r="A71" s="122" t="s">
        <v>506</v>
      </c>
      <c r="B71" s="122" t="s">
        <v>506</v>
      </c>
      <c r="C71" s="123" t="s">
        <v>515</v>
      </c>
      <c r="D71" s="61">
        <v>100610</v>
      </c>
      <c r="E71" s="28"/>
      <c r="F71" s="28"/>
      <c r="G71" s="29">
        <f t="shared" si="6"/>
        <v>0</v>
      </c>
    </row>
    <row r="72" spans="1:7" x14ac:dyDescent="0.25">
      <c r="A72" s="122" t="s">
        <v>597</v>
      </c>
      <c r="B72" s="122" t="s">
        <v>597</v>
      </c>
      <c r="C72" s="123" t="s">
        <v>598</v>
      </c>
      <c r="D72" s="61">
        <v>100610</v>
      </c>
      <c r="E72" s="28"/>
      <c r="F72" s="28"/>
      <c r="G72" s="29">
        <f>F72-E72</f>
        <v>0</v>
      </c>
    </row>
    <row r="73" spans="1:7" x14ac:dyDescent="0.25">
      <c r="A73" s="16" t="s">
        <v>482</v>
      </c>
      <c r="B73" s="16" t="s">
        <v>482</v>
      </c>
      <c r="C73" s="17" t="s">
        <v>518</v>
      </c>
      <c r="D73" s="61">
        <v>100621</v>
      </c>
      <c r="E73" s="28"/>
      <c r="F73" s="28"/>
      <c r="G73" s="29">
        <f t="shared" si="6"/>
        <v>0</v>
      </c>
    </row>
    <row r="74" spans="1:7" x14ac:dyDescent="0.25">
      <c r="A74" s="16" t="s">
        <v>773</v>
      </c>
      <c r="B74" s="16" t="s">
        <v>773</v>
      </c>
      <c r="C74" s="17" t="s">
        <v>774</v>
      </c>
      <c r="D74" s="61" t="s">
        <v>775</v>
      </c>
      <c r="E74" s="28"/>
      <c r="F74" s="28"/>
      <c r="G74" s="29">
        <f t="shared" si="6"/>
        <v>0</v>
      </c>
    </row>
    <row r="75" spans="1:7" x14ac:dyDescent="0.25">
      <c r="A75" s="16" t="s">
        <v>507</v>
      </c>
      <c r="B75" s="16" t="s">
        <v>507</v>
      </c>
      <c r="C75" s="16" t="s">
        <v>517</v>
      </c>
      <c r="D75" s="61">
        <v>100610</v>
      </c>
      <c r="E75" s="28"/>
      <c r="F75" s="28"/>
      <c r="G75" s="29">
        <f t="shared" si="6"/>
        <v>0</v>
      </c>
    </row>
    <row r="76" spans="1:7" x14ac:dyDescent="0.25">
      <c r="A76" s="16" t="s">
        <v>488</v>
      </c>
      <c r="B76" s="16" t="s">
        <v>488</v>
      </c>
      <c r="C76" s="16" t="s">
        <v>516</v>
      </c>
      <c r="D76" s="61">
        <v>100610</v>
      </c>
      <c r="E76" s="28"/>
      <c r="F76" s="28"/>
      <c r="G76" s="29">
        <f t="shared" si="6"/>
        <v>0</v>
      </c>
    </row>
    <row r="77" spans="1:7" x14ac:dyDescent="0.25">
      <c r="A77" s="31" t="s">
        <v>599</v>
      </c>
      <c r="B77" s="14"/>
      <c r="C77" s="14"/>
      <c r="D77" s="14"/>
      <c r="E77" s="47">
        <f>SUM(E79:E88)</f>
        <v>0</v>
      </c>
      <c r="F77" s="47">
        <f>SUM(F79:F88)</f>
        <v>0</v>
      </c>
      <c r="G77" s="36"/>
    </row>
    <row r="78" spans="1:7" x14ac:dyDescent="0.25">
      <c r="A78" s="16" t="s">
        <v>388</v>
      </c>
      <c r="B78" s="16" t="s">
        <v>388</v>
      </c>
      <c r="C78" s="16" t="s">
        <v>492</v>
      </c>
      <c r="D78" s="61" t="s">
        <v>600</v>
      </c>
      <c r="E78" s="30"/>
      <c r="F78" s="30"/>
      <c r="G78" s="29">
        <f>SUM(F79:F82)-SUM(E79:E82)</f>
        <v>0</v>
      </c>
    </row>
    <row r="79" spans="1:7" x14ac:dyDescent="0.25">
      <c r="A79" s="16" t="s">
        <v>388</v>
      </c>
      <c r="B79" s="34" t="s">
        <v>389</v>
      </c>
      <c r="C79" s="38" t="s">
        <v>63</v>
      </c>
      <c r="D79" s="137"/>
      <c r="E79" s="28"/>
      <c r="F79" s="28"/>
      <c r="G79" s="37"/>
    </row>
    <row r="80" spans="1:7" x14ac:dyDescent="0.25">
      <c r="A80" s="16" t="s">
        <v>388</v>
      </c>
      <c r="B80" s="34" t="s">
        <v>390</v>
      </c>
      <c r="C80" s="38" t="s">
        <v>344</v>
      </c>
      <c r="D80" s="137"/>
      <c r="E80" s="28"/>
      <c r="F80" s="28"/>
      <c r="G80" s="37"/>
    </row>
    <row r="81" spans="1:7" x14ac:dyDescent="0.25">
      <c r="A81" s="16" t="s">
        <v>388</v>
      </c>
      <c r="B81" s="34" t="s">
        <v>391</v>
      </c>
      <c r="C81" s="38" t="s">
        <v>345</v>
      </c>
      <c r="D81" s="137"/>
      <c r="E81" s="28"/>
      <c r="F81" s="28"/>
      <c r="G81" s="37"/>
    </row>
    <row r="82" spans="1:7" x14ac:dyDescent="0.25">
      <c r="A82" s="16" t="s">
        <v>388</v>
      </c>
      <c r="B82" s="34" t="s">
        <v>493</v>
      </c>
      <c r="C82" s="38" t="s">
        <v>494</v>
      </c>
      <c r="D82" s="137"/>
      <c r="E82" s="28"/>
      <c r="F82" s="28"/>
      <c r="G82" s="37"/>
    </row>
    <row r="83" spans="1:7" x14ac:dyDescent="0.25">
      <c r="A83" s="16" t="s">
        <v>392</v>
      </c>
      <c r="B83" s="16" t="s">
        <v>392</v>
      </c>
      <c r="C83" s="16" t="s">
        <v>700</v>
      </c>
      <c r="D83" s="61">
        <v>100618</v>
      </c>
      <c r="E83" s="28"/>
      <c r="F83" s="28"/>
      <c r="G83" s="29">
        <f t="shared" ref="G83:G88" si="7">F83-E83</f>
        <v>0</v>
      </c>
    </row>
    <row r="84" spans="1:7" x14ac:dyDescent="0.25">
      <c r="A84" s="16" t="s">
        <v>393</v>
      </c>
      <c r="B84" s="16" t="s">
        <v>393</v>
      </c>
      <c r="C84" s="16" t="s">
        <v>701</v>
      </c>
      <c r="D84" s="61">
        <v>100618</v>
      </c>
      <c r="E84" s="28"/>
      <c r="F84" s="28"/>
      <c r="G84" s="29">
        <f t="shared" si="7"/>
        <v>0</v>
      </c>
    </row>
    <row r="85" spans="1:7" x14ac:dyDescent="0.25">
      <c r="A85" s="121" t="s">
        <v>423</v>
      </c>
      <c r="B85" s="121" t="s">
        <v>423</v>
      </c>
      <c r="C85" s="17" t="s">
        <v>696</v>
      </c>
      <c r="D85" s="62">
        <v>100618</v>
      </c>
      <c r="E85" s="28"/>
      <c r="F85" s="28"/>
      <c r="G85" s="29">
        <f>F85-E85</f>
        <v>0</v>
      </c>
    </row>
    <row r="86" spans="1:7" x14ac:dyDescent="0.25">
      <c r="A86" s="16" t="s">
        <v>427</v>
      </c>
      <c r="B86" s="16" t="s">
        <v>427</v>
      </c>
      <c r="C86" s="17" t="s">
        <v>505</v>
      </c>
      <c r="D86" s="62">
        <v>100618</v>
      </c>
      <c r="E86" s="28"/>
      <c r="F86" s="28"/>
      <c r="G86" s="29">
        <f>F86-E86</f>
        <v>0</v>
      </c>
    </row>
    <row r="87" spans="1:7" x14ac:dyDescent="0.25">
      <c r="A87" s="16" t="s">
        <v>502</v>
      </c>
      <c r="B87" s="16" t="s">
        <v>502</v>
      </c>
      <c r="C87" s="119" t="s">
        <v>697</v>
      </c>
      <c r="D87" s="62">
        <v>100618</v>
      </c>
      <c r="E87" s="28"/>
      <c r="F87" s="28"/>
      <c r="G87" s="29">
        <f>F87-E87</f>
        <v>0</v>
      </c>
    </row>
    <row r="88" spans="1:7" x14ac:dyDescent="0.25">
      <c r="A88" s="16" t="s">
        <v>498</v>
      </c>
      <c r="B88" s="16" t="s">
        <v>498</v>
      </c>
      <c r="C88" s="119" t="s">
        <v>611</v>
      </c>
      <c r="D88" s="62">
        <v>100618</v>
      </c>
      <c r="E88" s="28"/>
      <c r="F88" s="28"/>
      <c r="G88" s="29">
        <f t="shared" si="7"/>
        <v>0</v>
      </c>
    </row>
    <row r="89" spans="1:7" x14ac:dyDescent="0.25">
      <c r="A89" s="170" t="s">
        <v>601</v>
      </c>
      <c r="B89" s="126"/>
      <c r="C89" s="126"/>
      <c r="D89" s="143"/>
      <c r="E89" s="141">
        <f>SUM(E90:E106)</f>
        <v>0</v>
      </c>
      <c r="F89" s="141">
        <f>SUM(F90:F106)</f>
        <v>0</v>
      </c>
      <c r="G89" s="131"/>
    </row>
    <row r="90" spans="1:7" x14ac:dyDescent="0.25">
      <c r="A90" s="16" t="s">
        <v>658</v>
      </c>
      <c r="B90" s="16" t="s">
        <v>658</v>
      </c>
      <c r="C90" s="17" t="s">
        <v>688</v>
      </c>
      <c r="D90" s="62">
        <v>100618</v>
      </c>
      <c r="E90" s="28"/>
      <c r="F90" s="28"/>
      <c r="G90" s="29">
        <f>F90-E90</f>
        <v>0</v>
      </c>
    </row>
    <row r="91" spans="1:7" x14ac:dyDescent="0.25">
      <c r="A91" s="16" t="s">
        <v>719</v>
      </c>
      <c r="B91" s="16" t="s">
        <v>719</v>
      </c>
      <c r="C91" s="17" t="s">
        <v>720</v>
      </c>
      <c r="D91" s="62">
        <v>100618</v>
      </c>
      <c r="E91" s="28"/>
      <c r="F91" s="28"/>
      <c r="G91" s="29">
        <f>F91-E91</f>
        <v>0</v>
      </c>
    </row>
    <row r="92" spans="1:7" x14ac:dyDescent="0.25">
      <c r="A92" s="16" t="s">
        <v>657</v>
      </c>
      <c r="B92" s="16" t="s">
        <v>657</v>
      </c>
      <c r="C92" s="17" t="s">
        <v>687</v>
      </c>
      <c r="D92" s="62">
        <v>100618</v>
      </c>
      <c r="E92" s="28"/>
      <c r="F92" s="28"/>
      <c r="G92" s="29">
        <f>F92-E92</f>
        <v>0</v>
      </c>
    </row>
    <row r="93" spans="1:7" x14ac:dyDescent="0.25">
      <c r="A93" s="16" t="s">
        <v>721</v>
      </c>
      <c r="B93" s="16" t="s">
        <v>721</v>
      </c>
      <c r="C93" s="17" t="s">
        <v>722</v>
      </c>
      <c r="D93" s="62">
        <v>100618</v>
      </c>
      <c r="E93" s="28"/>
      <c r="F93" s="28"/>
      <c r="G93" s="29">
        <f>F93-E93</f>
        <v>0</v>
      </c>
    </row>
    <row r="94" spans="1:7" x14ac:dyDescent="0.25">
      <c r="A94" s="16" t="s">
        <v>424</v>
      </c>
      <c r="B94" s="16" t="s">
        <v>424</v>
      </c>
      <c r="C94" s="16" t="s">
        <v>686</v>
      </c>
      <c r="D94" s="62">
        <v>100618</v>
      </c>
      <c r="E94" s="28"/>
      <c r="F94" s="28"/>
      <c r="G94" s="29">
        <f t="shared" ref="G94:G106" si="8">F94-E94</f>
        <v>0</v>
      </c>
    </row>
    <row r="95" spans="1:7" x14ac:dyDescent="0.25">
      <c r="A95" s="16" t="s">
        <v>659</v>
      </c>
      <c r="B95" s="16" t="s">
        <v>659</v>
      </c>
      <c r="C95" s="16" t="s">
        <v>689</v>
      </c>
      <c r="D95" s="62">
        <v>100618</v>
      </c>
      <c r="E95" s="28"/>
      <c r="F95" s="28"/>
      <c r="G95" s="29">
        <f>F95-E95</f>
        <v>0</v>
      </c>
    </row>
    <row r="96" spans="1:7" x14ac:dyDescent="0.25">
      <c r="A96" s="16" t="s">
        <v>723</v>
      </c>
      <c r="B96" s="16" t="s">
        <v>723</v>
      </c>
      <c r="C96" s="16" t="s">
        <v>724</v>
      </c>
      <c r="D96" s="62">
        <v>100618</v>
      </c>
      <c r="E96" s="28"/>
      <c r="F96" s="28"/>
      <c r="G96" s="29">
        <f t="shared" si="8"/>
        <v>0</v>
      </c>
    </row>
    <row r="97" spans="1:7" x14ac:dyDescent="0.25">
      <c r="A97" s="16" t="s">
        <v>662</v>
      </c>
      <c r="B97" s="16" t="s">
        <v>662</v>
      </c>
      <c r="C97" s="119" t="s">
        <v>692</v>
      </c>
      <c r="D97" s="62">
        <v>100618</v>
      </c>
      <c r="E97" s="28"/>
      <c r="F97" s="28"/>
      <c r="G97" s="29">
        <f t="shared" ref="G97:G102" si="9">F97-E97</f>
        <v>0</v>
      </c>
    </row>
    <row r="98" spans="1:7" x14ac:dyDescent="0.25">
      <c r="A98" s="16" t="s">
        <v>750</v>
      </c>
      <c r="B98" s="16" t="s">
        <v>750</v>
      </c>
      <c r="C98" s="119" t="s">
        <v>751</v>
      </c>
      <c r="D98" s="62">
        <v>100618</v>
      </c>
      <c r="E98" s="28"/>
      <c r="F98" s="28"/>
      <c r="G98" s="29">
        <f t="shared" si="9"/>
        <v>0</v>
      </c>
    </row>
    <row r="99" spans="1:7" x14ac:dyDescent="0.25">
      <c r="A99" s="16" t="s">
        <v>728</v>
      </c>
      <c r="B99" s="16" t="s">
        <v>728</v>
      </c>
      <c r="C99" s="119" t="s">
        <v>729</v>
      </c>
      <c r="D99" s="62">
        <v>100618</v>
      </c>
      <c r="E99" s="28"/>
      <c r="F99" s="28"/>
      <c r="G99" s="29">
        <f t="shared" si="9"/>
        <v>0</v>
      </c>
    </row>
    <row r="100" spans="1:7" x14ac:dyDescent="0.25">
      <c r="A100" s="16" t="s">
        <v>752</v>
      </c>
      <c r="B100" s="16" t="s">
        <v>752</v>
      </c>
      <c r="C100" s="119" t="s">
        <v>753</v>
      </c>
      <c r="D100" s="62">
        <v>100618</v>
      </c>
      <c r="E100" s="28"/>
      <c r="F100" s="28"/>
      <c r="G100" s="29">
        <f t="shared" si="9"/>
        <v>0</v>
      </c>
    </row>
    <row r="101" spans="1:7" x14ac:dyDescent="0.25">
      <c r="A101" s="16" t="s">
        <v>663</v>
      </c>
      <c r="B101" s="16" t="s">
        <v>663</v>
      </c>
      <c r="C101" s="119" t="s">
        <v>694</v>
      </c>
      <c r="D101" s="62">
        <v>100618</v>
      </c>
      <c r="E101" s="28"/>
      <c r="F101" s="28"/>
      <c r="G101" s="29">
        <f t="shared" si="9"/>
        <v>0</v>
      </c>
    </row>
    <row r="102" spans="1:7" x14ac:dyDescent="0.25">
      <c r="A102" s="16" t="s">
        <v>754</v>
      </c>
      <c r="B102" s="16" t="s">
        <v>754</v>
      </c>
      <c r="C102" s="119" t="s">
        <v>755</v>
      </c>
      <c r="D102" s="62">
        <v>100618</v>
      </c>
      <c r="E102" s="28"/>
      <c r="F102" s="28"/>
      <c r="G102" s="29">
        <f t="shared" si="9"/>
        <v>0</v>
      </c>
    </row>
    <row r="103" spans="1:7" x14ac:dyDescent="0.25">
      <c r="A103" s="16" t="s">
        <v>660</v>
      </c>
      <c r="B103" s="16" t="s">
        <v>660</v>
      </c>
      <c r="C103" s="119" t="s">
        <v>690</v>
      </c>
      <c r="D103" s="62">
        <v>100618</v>
      </c>
      <c r="E103" s="28"/>
      <c r="F103" s="28"/>
      <c r="G103" s="29">
        <f t="shared" si="8"/>
        <v>0</v>
      </c>
    </row>
    <row r="104" spans="1:7" x14ac:dyDescent="0.25">
      <c r="A104" s="16" t="s">
        <v>661</v>
      </c>
      <c r="B104" s="16" t="s">
        <v>661</v>
      </c>
      <c r="C104" s="119" t="s">
        <v>691</v>
      </c>
      <c r="D104" s="62">
        <v>100618</v>
      </c>
      <c r="E104" s="28"/>
      <c r="F104" s="28"/>
      <c r="G104" s="29">
        <f t="shared" si="8"/>
        <v>0</v>
      </c>
    </row>
    <row r="105" spans="1:7" x14ac:dyDescent="0.25">
      <c r="A105" s="16" t="s">
        <v>665</v>
      </c>
      <c r="B105" s="16" t="s">
        <v>665</v>
      </c>
      <c r="C105" s="119" t="s">
        <v>693</v>
      </c>
      <c r="D105" s="62">
        <v>100618</v>
      </c>
      <c r="E105" s="28"/>
      <c r="F105" s="28"/>
      <c r="G105" s="29">
        <f t="shared" ref="G105" si="10">F105-E105</f>
        <v>0</v>
      </c>
    </row>
    <row r="106" spans="1:7" x14ac:dyDescent="0.25">
      <c r="A106" s="16" t="s">
        <v>756</v>
      </c>
      <c r="B106" s="16" t="s">
        <v>756</v>
      </c>
      <c r="C106" s="119" t="s">
        <v>757</v>
      </c>
      <c r="D106" s="62">
        <v>100618</v>
      </c>
      <c r="E106" s="28"/>
      <c r="F106" s="28"/>
      <c r="G106" s="29">
        <f t="shared" si="8"/>
        <v>0</v>
      </c>
    </row>
    <row r="107" spans="1:7" x14ac:dyDescent="0.25">
      <c r="A107" s="31" t="s">
        <v>602</v>
      </c>
      <c r="B107" s="171"/>
      <c r="C107" s="144"/>
      <c r="D107" s="140"/>
      <c r="E107" s="141">
        <f>SUM(E108:E115)</f>
        <v>0</v>
      </c>
      <c r="F107" s="141">
        <f>SUM(F108:F115)</f>
        <v>0</v>
      </c>
      <c r="G107" s="145"/>
    </row>
    <row r="108" spans="1:7" ht="30" x14ac:dyDescent="0.25">
      <c r="A108" s="51" t="s">
        <v>394</v>
      </c>
      <c r="B108" s="51" t="s">
        <v>394</v>
      </c>
      <c r="C108" s="52" t="s">
        <v>520</v>
      </c>
      <c r="D108" s="62">
        <v>100618</v>
      </c>
      <c r="E108" s="28"/>
      <c r="F108" s="28"/>
      <c r="G108" s="29">
        <f t="shared" ref="G108:G115" si="11">F108-E108</f>
        <v>0</v>
      </c>
    </row>
    <row r="109" spans="1:7" x14ac:dyDescent="0.25">
      <c r="A109" s="16" t="s">
        <v>395</v>
      </c>
      <c r="B109" s="16" t="s">
        <v>395</v>
      </c>
      <c r="C109" s="16" t="s">
        <v>695</v>
      </c>
      <c r="D109" s="62">
        <v>100618</v>
      </c>
      <c r="E109" s="28"/>
      <c r="F109" s="28"/>
      <c r="G109" s="29">
        <f t="shared" si="11"/>
        <v>0</v>
      </c>
    </row>
    <row r="110" spans="1:7" x14ac:dyDescent="0.25">
      <c r="A110" s="16" t="s">
        <v>603</v>
      </c>
      <c r="B110" s="16" t="s">
        <v>603</v>
      </c>
      <c r="C110" s="122" t="s">
        <v>604</v>
      </c>
      <c r="D110" s="62">
        <v>100778</v>
      </c>
      <c r="E110" s="28"/>
      <c r="F110" s="28"/>
      <c r="G110" s="29">
        <f t="shared" si="11"/>
        <v>0</v>
      </c>
    </row>
    <row r="111" spans="1:7" x14ac:dyDescent="0.25">
      <c r="A111" s="16" t="s">
        <v>605</v>
      </c>
      <c r="B111" s="16" t="s">
        <v>605</v>
      </c>
      <c r="C111" s="122" t="s">
        <v>735</v>
      </c>
      <c r="D111" s="62">
        <v>100778</v>
      </c>
      <c r="E111" s="28"/>
      <c r="F111" s="28"/>
      <c r="G111" s="29">
        <f t="shared" si="11"/>
        <v>0</v>
      </c>
    </row>
    <row r="112" spans="1:7" ht="30" x14ac:dyDescent="0.25">
      <c r="A112" s="16" t="s">
        <v>725</v>
      </c>
      <c r="B112" s="16" t="s">
        <v>725</v>
      </c>
      <c r="C112" s="178" t="s">
        <v>731</v>
      </c>
      <c r="D112" s="62">
        <v>100778</v>
      </c>
      <c r="E112" s="28"/>
      <c r="F112" s="28"/>
      <c r="G112" s="29">
        <f t="shared" ref="G112" si="12">F112-E112</f>
        <v>0</v>
      </c>
    </row>
    <row r="113" spans="1:7" x14ac:dyDescent="0.25">
      <c r="A113" s="16" t="s">
        <v>664</v>
      </c>
      <c r="B113" s="16" t="s">
        <v>664</v>
      </c>
      <c r="C113" s="122" t="s">
        <v>738</v>
      </c>
      <c r="D113" s="62">
        <v>100778</v>
      </c>
      <c r="E113" s="28"/>
      <c r="F113" s="28"/>
      <c r="G113" s="29">
        <f t="shared" si="11"/>
        <v>0</v>
      </c>
    </row>
    <row r="114" spans="1:7" x14ac:dyDescent="0.25">
      <c r="A114" s="16" t="s">
        <v>734</v>
      </c>
      <c r="B114" s="16" t="s">
        <v>734</v>
      </c>
      <c r="C114" s="16" t="s">
        <v>736</v>
      </c>
      <c r="D114" s="62">
        <v>100778</v>
      </c>
      <c r="E114" s="28"/>
      <c r="F114" s="28"/>
      <c r="G114" s="29">
        <f t="shared" ref="G114" si="13">F114-E114</f>
        <v>0</v>
      </c>
    </row>
    <row r="115" spans="1:7" x14ac:dyDescent="0.25">
      <c r="A115" s="16" t="s">
        <v>726</v>
      </c>
      <c r="B115" s="16" t="s">
        <v>726</v>
      </c>
      <c r="C115" s="16" t="s">
        <v>739</v>
      </c>
      <c r="D115" s="62">
        <v>100778</v>
      </c>
      <c r="E115" s="28"/>
      <c r="F115" s="28"/>
      <c r="G115" s="29">
        <f t="shared" si="11"/>
        <v>0</v>
      </c>
    </row>
    <row r="116" spans="1:7" x14ac:dyDescent="0.25">
      <c r="A116" s="126" t="s">
        <v>606</v>
      </c>
      <c r="B116" s="126"/>
      <c r="C116" s="146"/>
      <c r="D116" s="143"/>
      <c r="E116" s="141">
        <f>SUM(E117:E122)</f>
        <v>0</v>
      </c>
      <c r="F116" s="141">
        <f>SUM(F117:F122)</f>
        <v>0</v>
      </c>
      <c r="G116" s="40"/>
    </row>
    <row r="117" spans="1:7" x14ac:dyDescent="0.25">
      <c r="A117" s="118" t="s">
        <v>495</v>
      </c>
      <c r="B117" s="118" t="s">
        <v>495</v>
      </c>
      <c r="C117" s="118" t="s">
        <v>702</v>
      </c>
      <c r="D117" s="61">
        <v>100618</v>
      </c>
      <c r="E117" s="28"/>
      <c r="F117" s="28"/>
      <c r="G117" s="29">
        <f t="shared" ref="G117:G122" si="14">F117-E117</f>
        <v>0</v>
      </c>
    </row>
    <row r="118" spans="1:7" x14ac:dyDescent="0.25">
      <c r="A118" s="16" t="s">
        <v>396</v>
      </c>
      <c r="B118" s="16" t="s">
        <v>396</v>
      </c>
      <c r="C118" s="16" t="s">
        <v>703</v>
      </c>
      <c r="D118" s="62">
        <v>100618</v>
      </c>
      <c r="E118" s="28"/>
      <c r="F118" s="28"/>
      <c r="G118" s="29">
        <f t="shared" si="14"/>
        <v>0</v>
      </c>
    </row>
    <row r="119" spans="1:7" x14ac:dyDescent="0.25">
      <c r="A119" s="16" t="s">
        <v>776</v>
      </c>
      <c r="B119" s="16" t="s">
        <v>776</v>
      </c>
      <c r="C119" s="16" t="s">
        <v>778</v>
      </c>
      <c r="D119" s="62">
        <v>105153</v>
      </c>
      <c r="E119" s="28"/>
      <c r="F119" s="28"/>
      <c r="G119" s="29">
        <f t="shared" si="14"/>
        <v>0</v>
      </c>
    </row>
    <row r="120" spans="1:7" x14ac:dyDescent="0.25">
      <c r="A120" s="16" t="s">
        <v>777</v>
      </c>
      <c r="B120" s="16" t="s">
        <v>777</v>
      </c>
      <c r="C120" s="16" t="s">
        <v>779</v>
      </c>
      <c r="D120" s="62">
        <v>105153</v>
      </c>
      <c r="E120" s="28"/>
      <c r="F120" s="28"/>
      <c r="G120" s="29">
        <f t="shared" si="14"/>
        <v>0</v>
      </c>
    </row>
    <row r="121" spans="1:7" x14ac:dyDescent="0.25">
      <c r="A121" s="16" t="s">
        <v>607</v>
      </c>
      <c r="B121" s="16" t="s">
        <v>607</v>
      </c>
      <c r="C121" s="16" t="s">
        <v>608</v>
      </c>
      <c r="D121" s="62">
        <v>100618</v>
      </c>
      <c r="E121" s="28"/>
      <c r="F121" s="28"/>
      <c r="G121" s="29">
        <f t="shared" si="14"/>
        <v>0</v>
      </c>
    </row>
    <row r="122" spans="1:7" x14ac:dyDescent="0.25">
      <c r="A122" s="16" t="s">
        <v>490</v>
      </c>
      <c r="B122" s="16" t="s">
        <v>490</v>
      </c>
      <c r="C122" s="16" t="s">
        <v>521</v>
      </c>
      <c r="D122" s="62">
        <v>100618</v>
      </c>
      <c r="E122" s="28"/>
      <c r="F122" s="28"/>
      <c r="G122" s="29">
        <f t="shared" si="14"/>
        <v>0</v>
      </c>
    </row>
    <row r="123" spans="1:7" x14ac:dyDescent="0.25">
      <c r="A123" s="3"/>
      <c r="B123" s="3"/>
      <c r="C123" s="116" t="s">
        <v>56</v>
      </c>
      <c r="D123" s="116"/>
      <c r="E123" s="117">
        <f>E7+E17+E26+E33+E52+E77+E89+E107+E116</f>
        <v>0</v>
      </c>
      <c r="F123" s="117">
        <f>F7+F17+F26+F33+F52+F77+F89+F107+F116</f>
        <v>0</v>
      </c>
      <c r="G123" s="117">
        <f>SUM(G8:G122)</f>
        <v>0</v>
      </c>
    </row>
    <row r="124" spans="1:7" x14ac:dyDescent="0.25">
      <c r="C124" s="19"/>
      <c r="D124" s="168" t="s">
        <v>439</v>
      </c>
      <c r="E124" s="49"/>
      <c r="F124" s="19"/>
      <c r="G124" s="19"/>
    </row>
    <row r="125" spans="1:7" x14ac:dyDescent="0.25">
      <c r="D125" s="48"/>
      <c r="E125" s="169"/>
    </row>
    <row r="126" spans="1:7" ht="79.5" customHeight="1" x14ac:dyDescent="0.25">
      <c r="B126" s="2"/>
      <c r="C126" s="45" t="s">
        <v>699</v>
      </c>
      <c r="D126" s="191"/>
      <c r="E126" s="192"/>
      <c r="F126" s="192"/>
      <c r="G126" s="193"/>
    </row>
    <row r="127" spans="1:7" ht="27" customHeight="1" x14ac:dyDescent="0.25">
      <c r="C127" s="46" t="s">
        <v>375</v>
      </c>
      <c r="D127" s="191"/>
      <c r="E127" s="192"/>
      <c r="F127" s="192"/>
      <c r="G127" s="193"/>
    </row>
    <row r="128" spans="1:7" ht="23.45" customHeight="1" x14ac:dyDescent="0.25">
      <c r="C128" s="46" t="s">
        <v>376</v>
      </c>
      <c r="D128" s="191"/>
      <c r="E128" s="192"/>
      <c r="F128" s="192"/>
      <c r="G128" s="193"/>
    </row>
    <row r="129" spans="3:7" ht="29.1" customHeight="1" x14ac:dyDescent="0.25">
      <c r="C129" s="46" t="s">
        <v>377</v>
      </c>
      <c r="D129" s="191"/>
      <c r="E129" s="192"/>
      <c r="F129" s="192"/>
      <c r="G129" s="193"/>
    </row>
  </sheetData>
  <mergeCells count="5">
    <mergeCell ref="D129:G129"/>
    <mergeCell ref="A1:F1"/>
    <mergeCell ref="D126:G126"/>
    <mergeCell ref="D127:G127"/>
    <mergeCell ref="D128:G128"/>
  </mergeCells>
  <dataValidations count="1">
    <dataValidation type="custom" allowBlank="1" showInputMessage="1" showErrorMessage="1" sqref="E78:F78 G79:G82 G107" xr:uid="{00000000-0002-0000-0100-000000000000}">
      <formula1>""</formula1>
    </dataValidation>
  </dataValidations>
  <printOptions horizontalCentered="1" verticalCentered="1"/>
  <pageMargins left="0.2" right="0.2" top="0.25" bottom="0.25" header="0.3" footer="0.3"/>
  <pageSetup scale="36" orientation="portrait" r:id="rId1"/>
  <headerFooter>
    <oddHeader>&amp;LReporting Template for Managing Entity Contracts</oddHeader>
    <oddFooter>&amp;R&amp;P
Effective:  May 6, 2021</oddFooter>
  </headerFooter>
  <rowBreaks count="1" manualBreakCount="1">
    <brk id="7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B6" sqref="B6"/>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194" t="s">
        <v>500</v>
      </c>
      <c r="B1" s="195"/>
      <c r="C1" s="195"/>
      <c r="D1" s="195"/>
      <c r="E1" s="195"/>
      <c r="F1" s="195"/>
      <c r="G1" s="195"/>
      <c r="H1" s="195"/>
      <c r="I1" s="195"/>
      <c r="J1" s="195"/>
      <c r="K1" s="196"/>
    </row>
    <row r="2" spans="1:11" ht="16.5" thickTop="1" thickBot="1" x14ac:dyDescent="0.3">
      <c r="A2" s="150" t="s">
        <v>612</v>
      </c>
      <c r="B2" s="151"/>
      <c r="C2" s="203"/>
      <c r="D2" s="204"/>
      <c r="E2" s="204"/>
      <c r="F2" s="204"/>
      <c r="G2" s="204"/>
      <c r="H2" s="205"/>
      <c r="I2" s="152" t="s">
        <v>450</v>
      </c>
      <c r="J2" s="199"/>
      <c r="K2" s="200"/>
    </row>
    <row r="3" spans="1:11" ht="16.5" thickTop="1" thickBot="1" x14ac:dyDescent="0.3">
      <c r="A3" s="150" t="s">
        <v>451</v>
      </c>
      <c r="B3" s="151"/>
      <c r="C3" s="203"/>
      <c r="D3" s="204"/>
      <c r="E3" s="204"/>
      <c r="F3" s="204"/>
      <c r="G3" s="204"/>
      <c r="H3" s="204"/>
      <c r="I3" s="206" t="s">
        <v>448</v>
      </c>
      <c r="J3" s="207"/>
      <c r="K3" s="208"/>
    </row>
    <row r="4" spans="1:11" ht="16.5" thickTop="1" thickBot="1" x14ac:dyDescent="0.3">
      <c r="A4" s="197" t="s">
        <v>2</v>
      </c>
      <c r="B4" s="198"/>
      <c r="C4" s="201"/>
      <c r="D4" s="202"/>
      <c r="E4" s="202"/>
      <c r="F4" s="202"/>
      <c r="G4" s="202"/>
      <c r="H4" s="202"/>
      <c r="I4" s="209"/>
      <c r="J4" s="210"/>
      <c r="K4" s="211"/>
    </row>
    <row r="5" spans="1:11" ht="60.75" thickTop="1" x14ac:dyDescent="0.25">
      <c r="A5" s="179" t="s">
        <v>447</v>
      </c>
      <c r="B5" s="180" t="s">
        <v>781</v>
      </c>
      <c r="C5" s="181" t="s">
        <v>442</v>
      </c>
      <c r="D5" s="181" t="s">
        <v>452</v>
      </c>
      <c r="E5" s="181" t="s">
        <v>449</v>
      </c>
      <c r="F5" s="181" t="s">
        <v>588</v>
      </c>
      <c r="G5" s="181" t="s">
        <v>444</v>
      </c>
      <c r="H5" s="182" t="s">
        <v>453</v>
      </c>
      <c r="I5" s="183" t="s">
        <v>443</v>
      </c>
      <c r="J5" s="183" t="s">
        <v>445</v>
      </c>
      <c r="K5" s="184" t="s">
        <v>446</v>
      </c>
    </row>
    <row r="6" spans="1:11" x14ac:dyDescent="0.25">
      <c r="A6" s="121"/>
      <c r="B6" s="77"/>
      <c r="C6" s="77"/>
      <c r="D6" s="77"/>
      <c r="E6" s="77"/>
      <c r="F6" s="187"/>
      <c r="G6" s="77"/>
      <c r="H6" s="188"/>
      <c r="I6" s="185"/>
      <c r="J6" s="185"/>
      <c r="K6" s="186">
        <f t="shared" ref="K6" si="0">I6*J6</f>
        <v>0</v>
      </c>
    </row>
    <row r="7" spans="1:11" x14ac:dyDescent="0.25">
      <c r="A7" s="121"/>
      <c r="B7" s="77"/>
      <c r="C7" s="77"/>
      <c r="D7" s="77"/>
      <c r="E7" s="77"/>
      <c r="F7" s="187"/>
      <c r="G7" s="77"/>
      <c r="H7" s="188"/>
      <c r="I7" s="75"/>
      <c r="J7" s="75"/>
      <c r="K7" s="82">
        <f t="shared" ref="K7:K63" si="1">I7*J7</f>
        <v>0</v>
      </c>
    </row>
    <row r="8" spans="1:11" x14ac:dyDescent="0.25">
      <c r="A8" s="121"/>
      <c r="B8" s="76"/>
      <c r="C8" s="76"/>
      <c r="D8" s="76"/>
      <c r="E8" s="76"/>
      <c r="F8" s="124"/>
      <c r="G8" s="76"/>
      <c r="H8" s="83"/>
      <c r="I8" s="75"/>
      <c r="J8" s="75"/>
      <c r="K8" s="82">
        <f t="shared" si="1"/>
        <v>0</v>
      </c>
    </row>
    <row r="9" spans="1:11" x14ac:dyDescent="0.25">
      <c r="A9" s="121"/>
      <c r="B9" s="76"/>
      <c r="C9" s="76"/>
      <c r="D9" s="76"/>
      <c r="E9" s="76"/>
      <c r="F9" s="124"/>
      <c r="G9" s="76"/>
      <c r="H9" s="83"/>
      <c r="I9" s="75"/>
      <c r="J9" s="75"/>
      <c r="K9" s="82">
        <f t="shared" si="1"/>
        <v>0</v>
      </c>
    </row>
    <row r="10" spans="1:11" x14ac:dyDescent="0.25">
      <c r="A10" s="121"/>
      <c r="B10" s="76"/>
      <c r="C10" s="76"/>
      <c r="D10" s="76"/>
      <c r="E10" s="76"/>
      <c r="F10" s="124"/>
      <c r="G10" s="76"/>
      <c r="H10" s="83"/>
      <c r="I10" s="75"/>
      <c r="J10" s="75"/>
      <c r="K10" s="82">
        <f t="shared" si="1"/>
        <v>0</v>
      </c>
    </row>
    <row r="11" spans="1:11" x14ac:dyDescent="0.25">
      <c r="A11" s="121"/>
      <c r="B11" s="76"/>
      <c r="C11" s="76"/>
      <c r="D11" s="76"/>
      <c r="E11" s="76"/>
      <c r="F11" s="124"/>
      <c r="G11" s="76"/>
      <c r="H11" s="83"/>
      <c r="I11" s="75"/>
      <c r="J11" s="75"/>
      <c r="K11" s="82">
        <f t="shared" si="1"/>
        <v>0</v>
      </c>
    </row>
    <row r="12" spans="1:11" x14ac:dyDescent="0.25">
      <c r="A12" s="121"/>
      <c r="B12" s="76"/>
      <c r="C12" s="76"/>
      <c r="D12" s="76"/>
      <c r="E12" s="76"/>
      <c r="F12" s="124"/>
      <c r="G12" s="76"/>
      <c r="H12" s="83"/>
      <c r="I12" s="75"/>
      <c r="J12" s="75"/>
      <c r="K12" s="82">
        <f t="shared" si="1"/>
        <v>0</v>
      </c>
    </row>
    <row r="13" spans="1:11" x14ac:dyDescent="0.25">
      <c r="A13" s="121"/>
      <c r="B13" s="76"/>
      <c r="C13" s="76"/>
      <c r="D13" s="76"/>
      <c r="E13" s="76"/>
      <c r="F13" s="124"/>
      <c r="G13" s="76"/>
      <c r="H13" s="83"/>
      <c r="I13" s="75"/>
      <c r="J13" s="75"/>
      <c r="K13" s="82">
        <f t="shared" si="1"/>
        <v>0</v>
      </c>
    </row>
    <row r="14" spans="1:11" x14ac:dyDescent="0.25">
      <c r="A14" s="121"/>
      <c r="B14" s="76"/>
      <c r="C14" s="76"/>
      <c r="D14" s="76"/>
      <c r="E14" s="76"/>
      <c r="F14" s="124"/>
      <c r="G14" s="76"/>
      <c r="H14" s="83"/>
      <c r="I14" s="75"/>
      <c r="J14" s="75"/>
      <c r="K14" s="82">
        <f t="shared" si="1"/>
        <v>0</v>
      </c>
    </row>
    <row r="15" spans="1:11" x14ac:dyDescent="0.25">
      <c r="A15" s="121"/>
      <c r="B15" s="77"/>
      <c r="C15" s="77"/>
      <c r="D15" s="77"/>
      <c r="E15" s="77"/>
      <c r="F15" s="124"/>
      <c r="G15" s="76"/>
      <c r="H15" s="83"/>
      <c r="I15" s="78"/>
      <c r="J15" s="78"/>
      <c r="K15" s="82">
        <f t="shared" si="1"/>
        <v>0</v>
      </c>
    </row>
    <row r="16" spans="1:11" x14ac:dyDescent="0.25">
      <c r="A16" s="121"/>
      <c r="B16" s="77"/>
      <c r="C16" s="77"/>
      <c r="D16" s="77"/>
      <c r="E16" s="77"/>
      <c r="F16" s="124"/>
      <c r="G16" s="76"/>
      <c r="H16" s="83"/>
      <c r="I16" s="78"/>
      <c r="J16" s="78"/>
      <c r="K16" s="82">
        <f t="shared" si="1"/>
        <v>0</v>
      </c>
    </row>
    <row r="17" spans="1:11" x14ac:dyDescent="0.25">
      <c r="A17" s="121"/>
      <c r="B17" s="77"/>
      <c r="C17" s="77"/>
      <c r="D17" s="77"/>
      <c r="E17" s="77"/>
      <c r="F17" s="124"/>
      <c r="G17" s="76"/>
      <c r="H17" s="83"/>
      <c r="I17" s="78"/>
      <c r="J17" s="78"/>
      <c r="K17" s="82">
        <f t="shared" si="1"/>
        <v>0</v>
      </c>
    </row>
    <row r="18" spans="1:11" x14ac:dyDescent="0.25">
      <c r="A18" s="121"/>
      <c r="B18" s="77"/>
      <c r="C18" s="77"/>
      <c r="D18" s="77"/>
      <c r="E18" s="77"/>
      <c r="F18" s="124"/>
      <c r="G18" s="76"/>
      <c r="H18" s="83"/>
      <c r="I18" s="78"/>
      <c r="J18" s="78"/>
      <c r="K18" s="82">
        <f t="shared" si="1"/>
        <v>0</v>
      </c>
    </row>
    <row r="19" spans="1:11" x14ac:dyDescent="0.25">
      <c r="A19" s="121"/>
      <c r="B19" s="77"/>
      <c r="C19" s="77"/>
      <c r="D19" s="77"/>
      <c r="E19" s="77"/>
      <c r="F19" s="124"/>
      <c r="G19" s="76"/>
      <c r="H19" s="83"/>
      <c r="I19" s="78"/>
      <c r="J19" s="78"/>
      <c r="K19" s="82">
        <f t="shared" si="1"/>
        <v>0</v>
      </c>
    </row>
    <row r="20" spans="1:11" x14ac:dyDescent="0.25">
      <c r="A20" s="121"/>
      <c r="B20" s="77"/>
      <c r="C20" s="77"/>
      <c r="D20" s="77"/>
      <c r="E20" s="77"/>
      <c r="F20" s="124"/>
      <c r="G20" s="76"/>
      <c r="H20" s="83"/>
      <c r="I20" s="78"/>
      <c r="J20" s="78"/>
      <c r="K20" s="82">
        <f t="shared" si="1"/>
        <v>0</v>
      </c>
    </row>
    <row r="21" spans="1:11" x14ac:dyDescent="0.25">
      <c r="A21" s="121"/>
      <c r="B21" s="77"/>
      <c r="C21" s="77"/>
      <c r="D21" s="77"/>
      <c r="E21" s="77"/>
      <c r="F21" s="124"/>
      <c r="G21" s="76"/>
      <c r="H21" s="83"/>
      <c r="I21" s="78"/>
      <c r="J21" s="78"/>
      <c r="K21" s="82">
        <f t="shared" si="1"/>
        <v>0</v>
      </c>
    </row>
    <row r="22" spans="1:11" x14ac:dyDescent="0.25">
      <c r="A22" s="121"/>
      <c r="B22" s="77"/>
      <c r="C22" s="77"/>
      <c r="D22" s="77"/>
      <c r="E22" s="77"/>
      <c r="F22" s="124"/>
      <c r="G22" s="76"/>
      <c r="H22" s="83"/>
      <c r="I22" s="78"/>
      <c r="J22" s="78"/>
      <c r="K22" s="82">
        <f t="shared" si="1"/>
        <v>0</v>
      </c>
    </row>
    <row r="23" spans="1:11" x14ac:dyDescent="0.25">
      <c r="A23" s="121"/>
      <c r="B23" s="77"/>
      <c r="C23" s="77"/>
      <c r="D23" s="77"/>
      <c r="E23" s="77"/>
      <c r="F23" s="124"/>
      <c r="G23" s="76"/>
      <c r="H23" s="83"/>
      <c r="I23" s="78"/>
      <c r="J23" s="78"/>
      <c r="K23" s="82">
        <f t="shared" si="1"/>
        <v>0</v>
      </c>
    </row>
    <row r="24" spans="1:11" x14ac:dyDescent="0.25">
      <c r="A24" s="121"/>
      <c r="B24" s="77"/>
      <c r="C24" s="77"/>
      <c r="D24" s="77"/>
      <c r="E24" s="77"/>
      <c r="F24" s="124"/>
      <c r="G24" s="76"/>
      <c r="H24" s="83"/>
      <c r="I24" s="78"/>
      <c r="J24" s="78"/>
      <c r="K24" s="82">
        <f t="shared" si="1"/>
        <v>0</v>
      </c>
    </row>
    <row r="25" spans="1:11" x14ac:dyDescent="0.25">
      <c r="A25" s="121"/>
      <c r="B25" s="77"/>
      <c r="C25" s="77"/>
      <c r="D25" s="77"/>
      <c r="E25" s="77"/>
      <c r="F25" s="124"/>
      <c r="G25" s="76"/>
      <c r="H25" s="83"/>
      <c r="I25" s="78"/>
      <c r="J25" s="78"/>
      <c r="K25" s="82">
        <f t="shared" si="1"/>
        <v>0</v>
      </c>
    </row>
    <row r="26" spans="1:11" x14ac:dyDescent="0.25">
      <c r="A26" s="121"/>
      <c r="B26" s="77"/>
      <c r="C26" s="77"/>
      <c r="D26" s="77"/>
      <c r="E26" s="77"/>
      <c r="F26" s="124"/>
      <c r="G26" s="76"/>
      <c r="H26" s="83"/>
      <c r="I26" s="78"/>
      <c r="J26" s="78"/>
      <c r="K26" s="82">
        <f t="shared" si="1"/>
        <v>0</v>
      </c>
    </row>
    <row r="27" spans="1:11" x14ac:dyDescent="0.25">
      <c r="A27" s="121"/>
      <c r="B27" s="77"/>
      <c r="C27" s="77"/>
      <c r="D27" s="77"/>
      <c r="E27" s="77"/>
      <c r="F27" s="124"/>
      <c r="G27" s="76"/>
      <c r="H27" s="83"/>
      <c r="I27" s="78"/>
      <c r="J27" s="78"/>
      <c r="K27" s="82">
        <f t="shared" si="1"/>
        <v>0</v>
      </c>
    </row>
    <row r="28" spans="1:11" x14ac:dyDescent="0.25">
      <c r="A28" s="121"/>
      <c r="B28" s="77"/>
      <c r="C28" s="77"/>
      <c r="D28" s="77"/>
      <c r="E28" s="77"/>
      <c r="F28" s="124"/>
      <c r="G28" s="76"/>
      <c r="H28" s="83"/>
      <c r="I28" s="78"/>
      <c r="J28" s="78"/>
      <c r="K28" s="82">
        <f t="shared" si="1"/>
        <v>0</v>
      </c>
    </row>
    <row r="29" spans="1:11" x14ac:dyDescent="0.25">
      <c r="A29" s="121"/>
      <c r="B29" s="77"/>
      <c r="C29" s="77"/>
      <c r="D29" s="77"/>
      <c r="E29" s="77"/>
      <c r="F29" s="124"/>
      <c r="G29" s="76"/>
      <c r="H29" s="83"/>
      <c r="I29" s="78"/>
      <c r="J29" s="78"/>
      <c r="K29" s="82">
        <f t="shared" si="1"/>
        <v>0</v>
      </c>
    </row>
    <row r="30" spans="1:11" x14ac:dyDescent="0.25">
      <c r="A30" s="121"/>
      <c r="B30" s="77"/>
      <c r="C30" s="77"/>
      <c r="D30" s="77"/>
      <c r="E30" s="77"/>
      <c r="F30" s="124"/>
      <c r="G30" s="76"/>
      <c r="H30" s="83"/>
      <c r="I30" s="78"/>
      <c r="J30" s="78"/>
      <c r="K30" s="82">
        <f t="shared" si="1"/>
        <v>0</v>
      </c>
    </row>
    <row r="31" spans="1:11" x14ac:dyDescent="0.25">
      <c r="A31" s="121"/>
      <c r="B31" s="77"/>
      <c r="C31" s="77"/>
      <c r="D31" s="77"/>
      <c r="E31" s="77"/>
      <c r="F31" s="124"/>
      <c r="G31" s="76"/>
      <c r="H31" s="83"/>
      <c r="I31" s="78"/>
      <c r="J31" s="78"/>
      <c r="K31" s="82">
        <f t="shared" si="1"/>
        <v>0</v>
      </c>
    </row>
    <row r="32" spans="1:11" x14ac:dyDescent="0.25">
      <c r="A32" s="121"/>
      <c r="B32" s="77"/>
      <c r="C32" s="77"/>
      <c r="D32" s="77"/>
      <c r="E32" s="77"/>
      <c r="F32" s="124"/>
      <c r="G32" s="76"/>
      <c r="H32" s="83"/>
      <c r="I32" s="78"/>
      <c r="J32" s="78"/>
      <c r="K32" s="82">
        <f t="shared" si="1"/>
        <v>0</v>
      </c>
    </row>
    <row r="33" spans="1:11" x14ac:dyDescent="0.25">
      <c r="A33" s="121"/>
      <c r="B33" s="77"/>
      <c r="C33" s="77"/>
      <c r="D33" s="77"/>
      <c r="E33" s="77"/>
      <c r="F33" s="124"/>
      <c r="G33" s="76"/>
      <c r="H33" s="83"/>
      <c r="I33" s="78"/>
      <c r="J33" s="78"/>
      <c r="K33" s="82">
        <f t="shared" si="1"/>
        <v>0</v>
      </c>
    </row>
    <row r="34" spans="1:11" x14ac:dyDescent="0.25">
      <c r="A34" s="121"/>
      <c r="B34" s="77"/>
      <c r="C34" s="77"/>
      <c r="D34" s="77"/>
      <c r="E34" s="77"/>
      <c r="F34" s="124"/>
      <c r="G34" s="76"/>
      <c r="H34" s="83"/>
      <c r="I34" s="78"/>
      <c r="J34" s="78"/>
      <c r="K34" s="82">
        <f t="shared" si="1"/>
        <v>0</v>
      </c>
    </row>
    <row r="35" spans="1:11" x14ac:dyDescent="0.25">
      <c r="A35" s="121"/>
      <c r="B35" s="77"/>
      <c r="C35" s="77"/>
      <c r="D35" s="77"/>
      <c r="E35" s="77"/>
      <c r="F35" s="124"/>
      <c r="G35" s="76"/>
      <c r="H35" s="83"/>
      <c r="I35" s="78"/>
      <c r="J35" s="78"/>
      <c r="K35" s="82">
        <f t="shared" si="1"/>
        <v>0</v>
      </c>
    </row>
    <row r="36" spans="1:11" x14ac:dyDescent="0.25">
      <c r="A36" s="121"/>
      <c r="B36" s="77"/>
      <c r="C36" s="77"/>
      <c r="D36" s="77"/>
      <c r="E36" s="77"/>
      <c r="F36" s="124"/>
      <c r="G36" s="76"/>
      <c r="H36" s="83"/>
      <c r="I36" s="78"/>
      <c r="J36" s="78"/>
      <c r="K36" s="82">
        <f t="shared" si="1"/>
        <v>0</v>
      </c>
    </row>
    <row r="37" spans="1:11" x14ac:dyDescent="0.25">
      <c r="A37" s="121"/>
      <c r="B37" s="77"/>
      <c r="C37" s="77"/>
      <c r="D37" s="77"/>
      <c r="E37" s="77"/>
      <c r="F37" s="124"/>
      <c r="G37" s="76"/>
      <c r="H37" s="83"/>
      <c r="I37" s="78"/>
      <c r="J37" s="78"/>
      <c r="K37" s="82">
        <f t="shared" si="1"/>
        <v>0</v>
      </c>
    </row>
    <row r="38" spans="1:11" x14ac:dyDescent="0.25">
      <c r="A38" s="121"/>
      <c r="B38" s="77"/>
      <c r="C38" s="77"/>
      <c r="D38" s="77"/>
      <c r="E38" s="77"/>
      <c r="F38" s="124"/>
      <c r="G38" s="76"/>
      <c r="H38" s="83"/>
      <c r="I38" s="78"/>
      <c r="J38" s="78"/>
      <c r="K38" s="82">
        <f t="shared" si="1"/>
        <v>0</v>
      </c>
    </row>
    <row r="39" spans="1:11" x14ac:dyDescent="0.25">
      <c r="A39" s="121"/>
      <c r="B39" s="77"/>
      <c r="C39" s="77"/>
      <c r="D39" s="77"/>
      <c r="E39" s="77"/>
      <c r="F39" s="124"/>
      <c r="G39" s="76"/>
      <c r="H39" s="83"/>
      <c r="I39" s="78"/>
      <c r="J39" s="78"/>
      <c r="K39" s="82">
        <f t="shared" si="1"/>
        <v>0</v>
      </c>
    </row>
    <row r="40" spans="1:11" x14ac:dyDescent="0.25">
      <c r="A40" s="121"/>
      <c r="B40" s="77"/>
      <c r="C40" s="77"/>
      <c r="D40" s="77"/>
      <c r="E40" s="77"/>
      <c r="F40" s="124"/>
      <c r="G40" s="76"/>
      <c r="H40" s="83"/>
      <c r="I40" s="78"/>
      <c r="J40" s="78"/>
      <c r="K40" s="82">
        <f t="shared" si="1"/>
        <v>0</v>
      </c>
    </row>
    <row r="41" spans="1:11" x14ac:dyDescent="0.25">
      <c r="A41" s="121"/>
      <c r="B41" s="77"/>
      <c r="C41" s="77"/>
      <c r="D41" s="77"/>
      <c r="E41" s="77"/>
      <c r="F41" s="124"/>
      <c r="G41" s="76"/>
      <c r="H41" s="83"/>
      <c r="I41" s="78"/>
      <c r="J41" s="78"/>
      <c r="K41" s="82">
        <f t="shared" si="1"/>
        <v>0</v>
      </c>
    </row>
    <row r="42" spans="1:11" x14ac:dyDescent="0.25">
      <c r="A42" s="121"/>
      <c r="B42" s="77"/>
      <c r="C42" s="77"/>
      <c r="D42" s="77"/>
      <c r="E42" s="77"/>
      <c r="F42" s="124"/>
      <c r="G42" s="76"/>
      <c r="H42" s="83"/>
      <c r="I42" s="78"/>
      <c r="J42" s="78"/>
      <c r="K42" s="82">
        <f t="shared" si="1"/>
        <v>0</v>
      </c>
    </row>
    <row r="43" spans="1:11" x14ac:dyDescent="0.25">
      <c r="A43" s="121"/>
      <c r="B43" s="77"/>
      <c r="C43" s="77"/>
      <c r="D43" s="77"/>
      <c r="E43" s="77"/>
      <c r="F43" s="124"/>
      <c r="G43" s="76"/>
      <c r="H43" s="83"/>
      <c r="I43" s="78"/>
      <c r="J43" s="78"/>
      <c r="K43" s="82">
        <f t="shared" si="1"/>
        <v>0</v>
      </c>
    </row>
    <row r="44" spans="1:11" x14ac:dyDescent="0.25">
      <c r="A44" s="121"/>
      <c r="B44" s="77"/>
      <c r="C44" s="77"/>
      <c r="D44" s="77"/>
      <c r="E44" s="77"/>
      <c r="F44" s="124"/>
      <c r="G44" s="76"/>
      <c r="H44" s="83"/>
      <c r="I44" s="78"/>
      <c r="J44" s="78"/>
      <c r="K44" s="82">
        <f t="shared" si="1"/>
        <v>0</v>
      </c>
    </row>
    <row r="45" spans="1:11" x14ac:dyDescent="0.25">
      <c r="A45" s="121"/>
      <c r="B45" s="77"/>
      <c r="C45" s="77"/>
      <c r="D45" s="77"/>
      <c r="E45" s="77"/>
      <c r="F45" s="124"/>
      <c r="G45" s="76"/>
      <c r="H45" s="83"/>
      <c r="I45" s="78"/>
      <c r="J45" s="78"/>
      <c r="K45" s="82">
        <f t="shared" si="1"/>
        <v>0</v>
      </c>
    </row>
    <row r="46" spans="1:11" x14ac:dyDescent="0.25">
      <c r="A46" s="121"/>
      <c r="B46" s="77"/>
      <c r="C46" s="77"/>
      <c r="D46" s="77"/>
      <c r="E46" s="77"/>
      <c r="F46" s="124"/>
      <c r="G46" s="76"/>
      <c r="H46" s="83"/>
      <c r="I46" s="78"/>
      <c r="J46" s="78"/>
      <c r="K46" s="82">
        <f t="shared" si="1"/>
        <v>0</v>
      </c>
    </row>
    <row r="47" spans="1:11" x14ac:dyDescent="0.25">
      <c r="A47" s="121"/>
      <c r="B47" s="77"/>
      <c r="C47" s="77"/>
      <c r="D47" s="77"/>
      <c r="E47" s="77"/>
      <c r="F47" s="124"/>
      <c r="G47" s="76"/>
      <c r="H47" s="83"/>
      <c r="I47" s="78"/>
      <c r="J47" s="78"/>
      <c r="K47" s="82">
        <f t="shared" si="1"/>
        <v>0</v>
      </c>
    </row>
    <row r="48" spans="1:11" x14ac:dyDescent="0.25">
      <c r="A48" s="121"/>
      <c r="B48" s="77"/>
      <c r="C48" s="77"/>
      <c r="D48" s="77"/>
      <c r="E48" s="77"/>
      <c r="F48" s="124"/>
      <c r="G48" s="76"/>
      <c r="H48" s="83"/>
      <c r="I48" s="78"/>
      <c r="J48" s="78"/>
      <c r="K48" s="82">
        <f t="shared" si="1"/>
        <v>0</v>
      </c>
    </row>
    <row r="49" spans="1:13" x14ac:dyDescent="0.25">
      <c r="A49" s="121"/>
      <c r="B49" s="77"/>
      <c r="C49" s="77"/>
      <c r="D49" s="77"/>
      <c r="E49" s="77"/>
      <c r="F49" s="124"/>
      <c r="G49" s="76"/>
      <c r="H49" s="83"/>
      <c r="I49" s="78"/>
      <c r="J49" s="78"/>
      <c r="K49" s="82">
        <f t="shared" si="1"/>
        <v>0</v>
      </c>
    </row>
    <row r="50" spans="1:13" x14ac:dyDescent="0.25">
      <c r="A50" s="121"/>
      <c r="B50" s="77"/>
      <c r="C50" s="77"/>
      <c r="D50" s="77"/>
      <c r="E50" s="77"/>
      <c r="F50" s="124"/>
      <c r="G50" s="76"/>
      <c r="H50" s="83"/>
      <c r="I50" s="78"/>
      <c r="J50" s="78"/>
      <c r="K50" s="82">
        <f t="shared" si="1"/>
        <v>0</v>
      </c>
    </row>
    <row r="51" spans="1:13" x14ac:dyDescent="0.25">
      <c r="A51" s="121"/>
      <c r="B51" s="77"/>
      <c r="C51" s="77"/>
      <c r="D51" s="77"/>
      <c r="E51" s="77"/>
      <c r="F51" s="124"/>
      <c r="G51" s="76"/>
      <c r="H51" s="83"/>
      <c r="I51" s="78"/>
      <c r="J51" s="78"/>
      <c r="K51" s="82">
        <f t="shared" si="1"/>
        <v>0</v>
      </c>
    </row>
    <row r="52" spans="1:13" x14ac:dyDescent="0.25">
      <c r="A52" s="121"/>
      <c r="B52" s="77"/>
      <c r="C52" s="77"/>
      <c r="D52" s="77"/>
      <c r="E52" s="77"/>
      <c r="F52" s="124"/>
      <c r="G52" s="76"/>
      <c r="H52" s="83"/>
      <c r="I52" s="78"/>
      <c r="J52" s="78"/>
      <c r="K52" s="82">
        <f t="shared" si="1"/>
        <v>0</v>
      </c>
    </row>
    <row r="53" spans="1:13" x14ac:dyDescent="0.25">
      <c r="A53" s="121"/>
      <c r="B53" s="77"/>
      <c r="C53" s="77"/>
      <c r="D53" s="77"/>
      <c r="E53" s="77"/>
      <c r="F53" s="124"/>
      <c r="G53" s="76"/>
      <c r="H53" s="83"/>
      <c r="I53" s="78"/>
      <c r="J53" s="78"/>
      <c r="K53" s="82">
        <f t="shared" si="1"/>
        <v>0</v>
      </c>
    </row>
    <row r="54" spans="1:13" x14ac:dyDescent="0.25">
      <c r="A54" s="121"/>
      <c r="B54" s="77"/>
      <c r="C54" s="77"/>
      <c r="D54" s="77"/>
      <c r="E54" s="77"/>
      <c r="F54" s="124"/>
      <c r="G54" s="76"/>
      <c r="H54" s="83"/>
      <c r="I54" s="78"/>
      <c r="J54" s="78"/>
      <c r="K54" s="82">
        <f t="shared" si="1"/>
        <v>0</v>
      </c>
    </row>
    <row r="55" spans="1:13" x14ac:dyDescent="0.25">
      <c r="A55" s="121"/>
      <c r="B55" s="77"/>
      <c r="C55" s="77"/>
      <c r="D55" s="77"/>
      <c r="E55" s="77"/>
      <c r="F55" s="124"/>
      <c r="G55" s="76"/>
      <c r="H55" s="83"/>
      <c r="I55" s="78"/>
      <c r="J55" s="78"/>
      <c r="K55" s="82">
        <f t="shared" si="1"/>
        <v>0</v>
      </c>
    </row>
    <row r="56" spans="1:13" x14ac:dyDescent="0.25">
      <c r="A56" s="121"/>
      <c r="B56" s="77"/>
      <c r="C56" s="77"/>
      <c r="D56" s="77"/>
      <c r="E56" s="77"/>
      <c r="F56" s="124"/>
      <c r="G56" s="76"/>
      <c r="H56" s="83"/>
      <c r="I56" s="78"/>
      <c r="J56" s="78"/>
      <c r="K56" s="82">
        <f t="shared" si="1"/>
        <v>0</v>
      </c>
    </row>
    <row r="57" spans="1:13" x14ac:dyDescent="0.25">
      <c r="A57" s="121"/>
      <c r="B57" s="77"/>
      <c r="C57" s="77"/>
      <c r="D57" s="77"/>
      <c r="E57" s="77"/>
      <c r="F57" s="124"/>
      <c r="G57" s="76"/>
      <c r="H57" s="83"/>
      <c r="I57" s="78"/>
      <c r="J57" s="78"/>
      <c r="K57" s="82">
        <f t="shared" si="1"/>
        <v>0</v>
      </c>
    </row>
    <row r="58" spans="1:13" x14ac:dyDescent="0.25">
      <c r="A58" s="121"/>
      <c r="B58" s="77"/>
      <c r="C58" s="77"/>
      <c r="D58" s="77"/>
      <c r="E58" s="77"/>
      <c r="F58" s="124"/>
      <c r="G58" s="76"/>
      <c r="H58" s="83"/>
      <c r="I58" s="78"/>
      <c r="J58" s="78"/>
      <c r="K58" s="82">
        <f t="shared" si="1"/>
        <v>0</v>
      </c>
      <c r="M58" s="148"/>
    </row>
    <row r="59" spans="1:13" x14ac:dyDescent="0.25">
      <c r="A59" s="121"/>
      <c r="B59" s="77"/>
      <c r="C59" s="77"/>
      <c r="D59" s="77"/>
      <c r="E59" s="77"/>
      <c r="F59" s="124"/>
      <c r="G59" s="76"/>
      <c r="H59" s="83"/>
      <c r="I59" s="78"/>
      <c r="J59" s="78"/>
      <c r="K59" s="82">
        <f t="shared" si="1"/>
        <v>0</v>
      </c>
      <c r="M59" s="148"/>
    </row>
    <row r="60" spans="1:13" x14ac:dyDescent="0.25">
      <c r="A60" s="121"/>
      <c r="B60" s="77"/>
      <c r="C60" s="77"/>
      <c r="D60" s="77"/>
      <c r="E60" s="77"/>
      <c r="F60" s="124"/>
      <c r="G60" s="76"/>
      <c r="H60" s="83"/>
      <c r="I60" s="78"/>
      <c r="J60" s="78"/>
      <c r="K60" s="82">
        <f t="shared" si="1"/>
        <v>0</v>
      </c>
    </row>
    <row r="61" spans="1:13" x14ac:dyDescent="0.25">
      <c r="A61" s="121"/>
      <c r="B61" s="77"/>
      <c r="C61" s="77"/>
      <c r="D61" s="77"/>
      <c r="E61" s="77"/>
      <c r="F61" s="124"/>
      <c r="G61" s="76"/>
      <c r="H61" s="83"/>
      <c r="I61" s="78"/>
      <c r="J61" s="78"/>
      <c r="K61" s="82">
        <f t="shared" si="1"/>
        <v>0</v>
      </c>
    </row>
    <row r="62" spans="1:13" s="74" customFormat="1" x14ac:dyDescent="0.2">
      <c r="A62" s="121"/>
      <c r="B62" s="73"/>
      <c r="C62" s="73"/>
      <c r="D62" s="73"/>
      <c r="E62" s="73"/>
      <c r="F62" s="124"/>
      <c r="G62" s="76"/>
      <c r="H62" s="83"/>
      <c r="I62" s="71"/>
      <c r="J62" s="72"/>
      <c r="K62" s="82">
        <f t="shared" si="1"/>
        <v>0</v>
      </c>
    </row>
    <row r="63" spans="1:13" s="74" customFormat="1" ht="15.75" thickBot="1" x14ac:dyDescent="0.25">
      <c r="A63" s="172"/>
      <c r="B63" s="79"/>
      <c r="C63" s="79"/>
      <c r="D63" s="79"/>
      <c r="E63" s="79"/>
      <c r="F63" s="124"/>
      <c r="G63" s="173"/>
      <c r="H63" s="174"/>
      <c r="I63" s="80"/>
      <c r="J63" s="81"/>
      <c r="K63" s="175">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Codes'!$B$2:$B$64</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L19" sqref="L19"/>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15" t="s">
        <v>500</v>
      </c>
      <c r="B1" s="216"/>
      <c r="C1" s="217"/>
      <c r="D1" s="217"/>
      <c r="E1" s="217"/>
      <c r="F1" s="217"/>
      <c r="G1" s="217"/>
      <c r="H1" s="217"/>
      <c r="I1" s="216"/>
      <c r="J1" s="217"/>
      <c r="K1" s="218"/>
      <c r="L1" s="84"/>
    </row>
    <row r="2" spans="1:13" ht="16.5" thickTop="1" thickBot="1" x14ac:dyDescent="0.3">
      <c r="A2" s="238" t="s">
        <v>454</v>
      </c>
      <c r="B2" s="239"/>
      <c r="C2" s="243"/>
      <c r="D2" s="244"/>
      <c r="E2" s="244"/>
      <c r="F2" s="244"/>
      <c r="G2" s="244"/>
      <c r="H2" s="245"/>
      <c r="I2" s="149" t="s">
        <v>450</v>
      </c>
      <c r="J2" s="246"/>
      <c r="K2" s="247"/>
      <c r="L2" s="219" t="s">
        <v>456</v>
      </c>
      <c r="M2" s="220"/>
    </row>
    <row r="3" spans="1:13" ht="15.6" customHeight="1" thickTop="1" thickBot="1" x14ac:dyDescent="0.3">
      <c r="A3" s="238" t="s">
        <v>451</v>
      </c>
      <c r="B3" s="239"/>
      <c r="C3" s="243"/>
      <c r="D3" s="244"/>
      <c r="E3" s="244"/>
      <c r="F3" s="244"/>
      <c r="G3" s="244"/>
      <c r="H3" s="245"/>
      <c r="I3" s="207" t="s">
        <v>448</v>
      </c>
      <c r="J3" s="233"/>
      <c r="K3" s="234"/>
      <c r="L3" s="235" t="s">
        <v>457</v>
      </c>
      <c r="M3" s="235" t="s">
        <v>458</v>
      </c>
    </row>
    <row r="4" spans="1:13" ht="16.5" thickTop="1" thickBot="1" x14ac:dyDescent="0.3">
      <c r="A4" s="238" t="s">
        <v>2</v>
      </c>
      <c r="B4" s="239"/>
      <c r="C4" s="243"/>
      <c r="D4" s="244"/>
      <c r="E4" s="244"/>
      <c r="F4" s="244"/>
      <c r="G4" s="244"/>
      <c r="H4" s="245"/>
      <c r="I4" s="233"/>
      <c r="J4" s="233"/>
      <c r="K4" s="234"/>
      <c r="L4" s="236"/>
      <c r="M4" s="237"/>
    </row>
    <row r="5" spans="1:13" ht="49.15" customHeight="1" thickTop="1" thickBot="1" x14ac:dyDescent="0.3">
      <c r="A5" s="85" t="s">
        <v>459</v>
      </c>
      <c r="B5" s="86" t="s">
        <v>460</v>
      </c>
      <c r="C5" s="153" t="s">
        <v>442</v>
      </c>
      <c r="D5" s="154" t="s">
        <v>461</v>
      </c>
      <c r="E5" s="153" t="s">
        <v>449</v>
      </c>
      <c r="F5" s="154" t="s">
        <v>588</v>
      </c>
      <c r="G5" s="154" t="s">
        <v>613</v>
      </c>
      <c r="H5" s="154" t="s">
        <v>462</v>
      </c>
      <c r="I5" s="86" t="s">
        <v>443</v>
      </c>
      <c r="J5" s="88" t="s">
        <v>445</v>
      </c>
      <c r="K5" s="88" t="s">
        <v>446</v>
      </c>
      <c r="L5" s="89" t="s">
        <v>463</v>
      </c>
      <c r="M5" s="90" t="s">
        <v>464</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21" t="s">
        <v>465</v>
      </c>
      <c r="M9" s="222"/>
    </row>
    <row r="10" spans="1:13" s="101" customFormat="1" ht="15.75" thickTop="1" x14ac:dyDescent="0.25">
      <c r="A10" s="99" t="s">
        <v>466</v>
      </c>
      <c r="B10" s="100" t="s">
        <v>467</v>
      </c>
      <c r="C10" s="227" t="s">
        <v>468</v>
      </c>
      <c r="D10" s="228"/>
      <c r="E10" s="228"/>
      <c r="F10" s="228"/>
      <c r="G10" s="228"/>
      <c r="H10" s="228"/>
      <c r="I10" s="228"/>
      <c r="J10" s="228"/>
      <c r="K10" s="229"/>
      <c r="L10" s="223"/>
      <c r="M10" s="224"/>
    </row>
    <row r="11" spans="1:13" s="104" customFormat="1" ht="18" customHeight="1" x14ac:dyDescent="0.25">
      <c r="A11" s="102" t="s">
        <v>454</v>
      </c>
      <c r="B11" s="103" t="s">
        <v>614</v>
      </c>
      <c r="C11" s="230" t="s">
        <v>469</v>
      </c>
      <c r="D11" s="231"/>
      <c r="E11" s="231"/>
      <c r="F11" s="231"/>
      <c r="G11" s="231"/>
      <c r="H11" s="231"/>
      <c r="I11" s="231"/>
      <c r="J11" s="231"/>
      <c r="K11" s="232"/>
      <c r="L11" s="223"/>
      <c r="M11" s="224"/>
    </row>
    <row r="12" spans="1:13" s="104" customFormat="1" ht="18" customHeight="1" x14ac:dyDescent="0.25">
      <c r="A12" s="102" t="s">
        <v>455</v>
      </c>
      <c r="B12" s="103" t="s">
        <v>615</v>
      </c>
      <c r="C12" s="230" t="s">
        <v>470</v>
      </c>
      <c r="D12" s="231"/>
      <c r="E12" s="231"/>
      <c r="F12" s="231"/>
      <c r="G12" s="231"/>
      <c r="H12" s="231"/>
      <c r="I12" s="231"/>
      <c r="J12" s="231"/>
      <c r="K12" s="232"/>
      <c r="L12" s="223"/>
      <c r="M12" s="224"/>
    </row>
    <row r="13" spans="1:13" s="104" customFormat="1" ht="18" customHeight="1" x14ac:dyDescent="0.25">
      <c r="A13" s="102" t="s">
        <v>471</v>
      </c>
      <c r="B13" s="103" t="s">
        <v>617</v>
      </c>
      <c r="C13" s="230" t="s">
        <v>472</v>
      </c>
      <c r="D13" s="231"/>
      <c r="E13" s="231"/>
      <c r="F13" s="231"/>
      <c r="G13" s="231"/>
      <c r="H13" s="231"/>
      <c r="I13" s="231"/>
      <c r="J13" s="231"/>
      <c r="K13" s="232"/>
      <c r="L13" s="223"/>
      <c r="M13" s="224"/>
    </row>
    <row r="14" spans="1:13" s="104" customFormat="1" ht="18" customHeight="1" thickBot="1" x14ac:dyDescent="0.3">
      <c r="A14" s="102" t="s">
        <v>473</v>
      </c>
      <c r="B14" s="103" t="s">
        <v>616</v>
      </c>
      <c r="C14" s="230" t="s">
        <v>474</v>
      </c>
      <c r="D14" s="231"/>
      <c r="E14" s="231"/>
      <c r="F14" s="231"/>
      <c r="G14" s="231"/>
      <c r="H14" s="231"/>
      <c r="I14" s="231"/>
      <c r="J14" s="231"/>
      <c r="K14" s="232"/>
      <c r="L14" s="225"/>
      <c r="M14" s="226"/>
    </row>
    <row r="15" spans="1:13" s="104" customFormat="1" ht="18" customHeight="1" thickTop="1" x14ac:dyDescent="0.25">
      <c r="A15" s="102" t="s">
        <v>459</v>
      </c>
      <c r="B15" s="103" t="s">
        <v>157</v>
      </c>
      <c r="C15" s="105" t="s">
        <v>475</v>
      </c>
      <c r="D15" s="106"/>
      <c r="E15" s="106"/>
      <c r="F15" s="106"/>
      <c r="G15" s="106"/>
      <c r="H15" s="106"/>
      <c r="I15" s="106"/>
      <c r="J15" s="106"/>
      <c r="K15" s="107"/>
      <c r="L15" s="108"/>
    </row>
    <row r="16" spans="1:13" s="104" customFormat="1" ht="54" customHeight="1" x14ac:dyDescent="0.25">
      <c r="A16" s="102" t="s">
        <v>460</v>
      </c>
      <c r="B16" s="103" t="s">
        <v>324</v>
      </c>
      <c r="C16" s="251" t="s">
        <v>704</v>
      </c>
      <c r="D16" s="231"/>
      <c r="E16" s="231"/>
      <c r="F16" s="231"/>
      <c r="G16" s="231"/>
      <c r="H16" s="231"/>
      <c r="I16" s="231"/>
      <c r="J16" s="231"/>
      <c r="K16" s="232"/>
      <c r="L16" s="108"/>
    </row>
    <row r="17" spans="1:12" s="104" customFormat="1" ht="18" customHeight="1" x14ac:dyDescent="0.25">
      <c r="A17" s="102" t="s">
        <v>442</v>
      </c>
      <c r="B17" s="103" t="s">
        <v>291</v>
      </c>
      <c r="C17" s="230" t="s">
        <v>476</v>
      </c>
      <c r="D17" s="231"/>
      <c r="E17" s="231"/>
      <c r="F17" s="231"/>
      <c r="G17" s="231"/>
      <c r="H17" s="231"/>
      <c r="I17" s="231"/>
      <c r="J17" s="231"/>
      <c r="K17" s="232"/>
      <c r="L17" s="108"/>
    </row>
    <row r="18" spans="1:12" s="104" customFormat="1" ht="18" customHeight="1" x14ac:dyDescent="0.25">
      <c r="A18" s="102" t="s">
        <v>461</v>
      </c>
      <c r="B18" s="103" t="s">
        <v>213</v>
      </c>
      <c r="C18" s="230" t="s">
        <v>477</v>
      </c>
      <c r="D18" s="231"/>
      <c r="E18" s="231"/>
      <c r="F18" s="231"/>
      <c r="G18" s="231"/>
      <c r="H18" s="231"/>
      <c r="I18" s="231"/>
      <c r="J18" s="231"/>
      <c r="K18" s="232"/>
      <c r="L18" s="108"/>
    </row>
    <row r="19" spans="1:12" s="104" customFormat="1" ht="28.5" customHeight="1" x14ac:dyDescent="0.25">
      <c r="A19" s="102" t="s">
        <v>449</v>
      </c>
      <c r="B19" s="103" t="s">
        <v>264</v>
      </c>
      <c r="C19" s="251" t="s">
        <v>478</v>
      </c>
      <c r="D19" s="252"/>
      <c r="E19" s="252"/>
      <c r="F19" s="252"/>
      <c r="G19" s="252"/>
      <c r="H19" s="252"/>
      <c r="I19" s="252"/>
      <c r="J19" s="252"/>
      <c r="K19" s="253"/>
      <c r="L19" s="108"/>
    </row>
    <row r="20" spans="1:12" s="104" customFormat="1" ht="60" customHeight="1" x14ac:dyDescent="0.25">
      <c r="A20" s="102" t="s">
        <v>588</v>
      </c>
      <c r="B20" s="103" t="s">
        <v>339</v>
      </c>
      <c r="C20" s="251" t="s">
        <v>618</v>
      </c>
      <c r="D20" s="231"/>
      <c r="E20" s="231"/>
      <c r="F20" s="231"/>
      <c r="G20" s="231"/>
      <c r="H20" s="231"/>
      <c r="I20" s="231"/>
      <c r="J20" s="231"/>
      <c r="K20" s="232"/>
      <c r="L20" s="108"/>
    </row>
    <row r="21" spans="1:12" s="112" customFormat="1" ht="38.25" customHeight="1" x14ac:dyDescent="0.25">
      <c r="A21" s="109" t="s">
        <v>479</v>
      </c>
      <c r="B21" s="110" t="s">
        <v>353</v>
      </c>
      <c r="C21" s="254" t="s">
        <v>707</v>
      </c>
      <c r="D21" s="255"/>
      <c r="E21" s="255"/>
      <c r="F21" s="255"/>
      <c r="G21" s="255"/>
      <c r="H21" s="255"/>
      <c r="I21" s="255"/>
      <c r="J21" s="255"/>
      <c r="K21" s="256"/>
      <c r="L21" s="111"/>
    </row>
    <row r="22" spans="1:12" s="104" customFormat="1" ht="153" customHeight="1" x14ac:dyDescent="0.25">
      <c r="A22" s="102" t="s">
        <v>480</v>
      </c>
      <c r="B22" s="103" t="s">
        <v>627</v>
      </c>
      <c r="C22" s="212" t="s">
        <v>708</v>
      </c>
      <c r="D22" s="257"/>
      <c r="E22" s="257"/>
      <c r="F22" s="257"/>
      <c r="G22" s="257"/>
      <c r="H22" s="257"/>
      <c r="I22" s="257"/>
      <c r="J22" s="257"/>
      <c r="K22" s="258"/>
      <c r="L22" s="113"/>
    </row>
    <row r="23" spans="1:12" s="104" customFormat="1" ht="40.9" customHeight="1" x14ac:dyDescent="0.25">
      <c r="A23" s="102" t="s">
        <v>443</v>
      </c>
      <c r="B23" s="103" t="s">
        <v>628</v>
      </c>
      <c r="C23" s="251" t="s">
        <v>709</v>
      </c>
      <c r="D23" s="259"/>
      <c r="E23" s="259"/>
      <c r="F23" s="259"/>
      <c r="G23" s="259"/>
      <c r="H23" s="259"/>
      <c r="I23" s="259"/>
      <c r="J23" s="259"/>
      <c r="K23" s="260"/>
      <c r="L23" s="115"/>
    </row>
    <row r="24" spans="1:12" s="104" customFormat="1" ht="68.25" customHeight="1" x14ac:dyDescent="0.25">
      <c r="A24" s="102" t="s">
        <v>445</v>
      </c>
      <c r="B24" s="103" t="s">
        <v>629</v>
      </c>
      <c r="C24" s="212" t="s">
        <v>710</v>
      </c>
      <c r="D24" s="213"/>
      <c r="E24" s="213"/>
      <c r="F24" s="213"/>
      <c r="G24" s="213"/>
      <c r="H24" s="213"/>
      <c r="I24" s="213"/>
      <c r="J24" s="213"/>
      <c r="K24" s="214"/>
      <c r="L24" s="114"/>
    </row>
    <row r="25" spans="1:12" s="104" customFormat="1" ht="54.75" customHeight="1" thickBot="1" x14ac:dyDescent="0.3">
      <c r="A25" s="155" t="s">
        <v>481</v>
      </c>
      <c r="B25" s="156" t="s">
        <v>630</v>
      </c>
      <c r="C25" s="248" t="s">
        <v>711</v>
      </c>
      <c r="D25" s="249"/>
      <c r="E25" s="249"/>
      <c r="F25" s="249"/>
      <c r="G25" s="249"/>
      <c r="H25" s="249"/>
      <c r="I25" s="249"/>
      <c r="J25" s="249"/>
      <c r="K25" s="250"/>
      <c r="L25" s="115"/>
    </row>
    <row r="26" spans="1:12" ht="66" customHeight="1" thickBot="1" x14ac:dyDescent="0.3">
      <c r="A26" s="240" t="s">
        <v>621</v>
      </c>
      <c r="B26" s="241"/>
      <c r="C26" s="241"/>
      <c r="D26" s="241"/>
      <c r="E26" s="241"/>
      <c r="F26" s="241"/>
      <c r="G26" s="241"/>
      <c r="H26" s="241"/>
      <c r="I26" s="241"/>
      <c r="J26" s="241"/>
      <c r="K26" s="242"/>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2"/>
  <sheetViews>
    <sheetView workbookViewId="0">
      <selection activeCell="B42" sqref="B42:B45"/>
    </sheetView>
  </sheetViews>
  <sheetFormatPr defaultColWidth="8.85546875" defaultRowHeight="15" x14ac:dyDescent="0.25"/>
  <cols>
    <col min="1" max="1" width="14.85546875" style="160" bestFit="1" customWidth="1"/>
    <col min="2" max="2" width="39" style="163" bestFit="1" customWidth="1"/>
    <col min="3" max="3" width="65.7109375" style="162" customWidth="1"/>
    <col min="4" max="16384" width="8.85546875" style="160"/>
  </cols>
  <sheetData>
    <row r="1" spans="1:3" x14ac:dyDescent="0.25">
      <c r="A1" s="158" t="s">
        <v>587</v>
      </c>
      <c r="B1" s="125" t="s">
        <v>584</v>
      </c>
      <c r="C1" s="159" t="s">
        <v>579</v>
      </c>
    </row>
    <row r="2" spans="1:3" x14ac:dyDescent="0.25">
      <c r="A2" s="161" t="s">
        <v>585</v>
      </c>
      <c r="B2" s="177" t="s">
        <v>531</v>
      </c>
      <c r="C2" s="157" t="s">
        <v>633</v>
      </c>
    </row>
    <row r="3" spans="1:3" x14ac:dyDescent="0.25">
      <c r="A3" s="161" t="s">
        <v>585</v>
      </c>
      <c r="B3" s="177" t="s">
        <v>532</v>
      </c>
      <c r="C3" s="157" t="s">
        <v>633</v>
      </c>
    </row>
    <row r="4" spans="1:3" x14ac:dyDescent="0.25">
      <c r="A4" s="161" t="s">
        <v>585</v>
      </c>
      <c r="B4" s="177" t="s">
        <v>533</v>
      </c>
      <c r="C4" s="157" t="s">
        <v>633</v>
      </c>
    </row>
    <row r="5" spans="1:3" x14ac:dyDescent="0.25">
      <c r="A5" s="161" t="s">
        <v>585</v>
      </c>
      <c r="B5" s="177" t="s">
        <v>534</v>
      </c>
      <c r="C5" s="157" t="s">
        <v>633</v>
      </c>
    </row>
    <row r="6" spans="1:3" x14ac:dyDescent="0.25">
      <c r="A6" s="161" t="s">
        <v>585</v>
      </c>
      <c r="B6" s="177" t="s">
        <v>535</v>
      </c>
      <c r="C6" s="157" t="s">
        <v>633</v>
      </c>
    </row>
    <row r="7" spans="1:3" x14ac:dyDescent="0.25">
      <c r="A7" s="161" t="s">
        <v>585</v>
      </c>
      <c r="B7" s="177" t="s">
        <v>536</v>
      </c>
      <c r="C7" s="157" t="s">
        <v>633</v>
      </c>
    </row>
    <row r="8" spans="1:3" x14ac:dyDescent="0.25">
      <c r="A8" s="161" t="s">
        <v>585</v>
      </c>
      <c r="B8" s="177" t="s">
        <v>572</v>
      </c>
      <c r="C8" s="157" t="s">
        <v>633</v>
      </c>
    </row>
    <row r="9" spans="1:3" x14ac:dyDescent="0.25">
      <c r="A9" s="161" t="s">
        <v>585</v>
      </c>
      <c r="B9" s="177" t="s">
        <v>573</v>
      </c>
      <c r="C9" s="157" t="s">
        <v>633</v>
      </c>
    </row>
    <row r="10" spans="1:3" x14ac:dyDescent="0.25">
      <c r="A10" s="161" t="s">
        <v>585</v>
      </c>
      <c r="B10" s="177" t="s">
        <v>537</v>
      </c>
      <c r="C10" s="157" t="s">
        <v>633</v>
      </c>
    </row>
    <row r="11" spans="1:3" x14ac:dyDescent="0.25">
      <c r="A11" s="161" t="s">
        <v>585</v>
      </c>
      <c r="B11" s="177" t="s">
        <v>574</v>
      </c>
      <c r="C11" s="157" t="s">
        <v>633</v>
      </c>
    </row>
    <row r="12" spans="1:3" x14ac:dyDescent="0.25">
      <c r="A12" s="161" t="s">
        <v>585</v>
      </c>
      <c r="B12" s="177" t="s">
        <v>552</v>
      </c>
      <c r="C12" s="157" t="s">
        <v>633</v>
      </c>
    </row>
    <row r="13" spans="1:3" x14ac:dyDescent="0.25">
      <c r="A13" s="161" t="s">
        <v>585</v>
      </c>
      <c r="B13" s="177" t="s">
        <v>538</v>
      </c>
      <c r="C13" s="157" t="s">
        <v>633</v>
      </c>
    </row>
    <row r="14" spans="1:3" x14ac:dyDescent="0.25">
      <c r="A14" s="161" t="s">
        <v>585</v>
      </c>
      <c r="B14" s="177" t="s">
        <v>575</v>
      </c>
      <c r="C14" s="157" t="s">
        <v>633</v>
      </c>
    </row>
    <row r="15" spans="1:3" x14ac:dyDescent="0.25">
      <c r="A15" s="161" t="s">
        <v>585</v>
      </c>
      <c r="B15" s="177" t="s">
        <v>553</v>
      </c>
      <c r="C15" s="157" t="s">
        <v>633</v>
      </c>
    </row>
    <row r="16" spans="1:3" x14ac:dyDescent="0.25">
      <c r="A16" s="161" t="s">
        <v>585</v>
      </c>
      <c r="B16" s="177" t="s">
        <v>539</v>
      </c>
      <c r="C16" s="157" t="s">
        <v>633</v>
      </c>
    </row>
    <row r="17" spans="1:3" x14ac:dyDescent="0.25">
      <c r="A17" s="161" t="s">
        <v>585</v>
      </c>
      <c r="B17" s="177" t="s">
        <v>551</v>
      </c>
      <c r="C17" s="157" t="s">
        <v>633</v>
      </c>
    </row>
    <row r="18" spans="1:3" x14ac:dyDescent="0.25">
      <c r="A18" s="161" t="s">
        <v>585</v>
      </c>
      <c r="B18" s="177" t="s">
        <v>557</v>
      </c>
      <c r="C18" s="157" t="s">
        <v>633</v>
      </c>
    </row>
    <row r="19" spans="1:3" x14ac:dyDescent="0.25">
      <c r="A19" s="161" t="s">
        <v>585</v>
      </c>
      <c r="B19" s="177" t="s">
        <v>558</v>
      </c>
      <c r="C19" s="157" t="s">
        <v>633</v>
      </c>
    </row>
    <row r="20" spans="1:3" x14ac:dyDescent="0.25">
      <c r="A20" s="161" t="s">
        <v>585</v>
      </c>
      <c r="B20" s="177" t="s">
        <v>559</v>
      </c>
      <c r="C20" s="157" t="s">
        <v>633</v>
      </c>
    </row>
    <row r="21" spans="1:3" x14ac:dyDescent="0.25">
      <c r="A21" s="161" t="s">
        <v>585</v>
      </c>
      <c r="B21" s="177" t="s">
        <v>540</v>
      </c>
      <c r="C21" s="157" t="s">
        <v>633</v>
      </c>
    </row>
    <row r="22" spans="1:3" x14ac:dyDescent="0.25">
      <c r="A22" s="161" t="s">
        <v>585</v>
      </c>
      <c r="B22" s="177" t="s">
        <v>556</v>
      </c>
      <c r="C22" s="157" t="s">
        <v>633</v>
      </c>
    </row>
    <row r="23" spans="1:3" x14ac:dyDescent="0.25">
      <c r="A23" s="161" t="s">
        <v>585</v>
      </c>
      <c r="B23" s="177" t="s">
        <v>576</v>
      </c>
      <c r="C23" s="157" t="s">
        <v>633</v>
      </c>
    </row>
    <row r="24" spans="1:3" x14ac:dyDescent="0.25">
      <c r="A24" s="161" t="s">
        <v>585</v>
      </c>
      <c r="B24" s="177" t="s">
        <v>541</v>
      </c>
      <c r="C24" s="157" t="s">
        <v>633</v>
      </c>
    </row>
    <row r="25" spans="1:3" x14ac:dyDescent="0.25">
      <c r="A25" s="161" t="s">
        <v>585</v>
      </c>
      <c r="B25" s="177" t="s">
        <v>522</v>
      </c>
      <c r="C25" s="157" t="s">
        <v>633</v>
      </c>
    </row>
    <row r="26" spans="1:3" x14ac:dyDescent="0.25">
      <c r="A26" s="161" t="s">
        <v>585</v>
      </c>
      <c r="B26" s="177" t="s">
        <v>542</v>
      </c>
      <c r="C26" s="157" t="s">
        <v>633</v>
      </c>
    </row>
    <row r="27" spans="1:3" x14ac:dyDescent="0.25">
      <c r="A27" s="161" t="s">
        <v>585</v>
      </c>
      <c r="B27" s="177" t="s">
        <v>554</v>
      </c>
      <c r="C27" s="157" t="s">
        <v>633</v>
      </c>
    </row>
    <row r="28" spans="1:3" x14ac:dyDescent="0.25">
      <c r="A28" s="161" t="s">
        <v>585</v>
      </c>
      <c r="B28" s="177" t="s">
        <v>543</v>
      </c>
      <c r="C28" s="157" t="s">
        <v>633</v>
      </c>
    </row>
    <row r="29" spans="1:3" x14ac:dyDescent="0.25">
      <c r="A29" s="161" t="s">
        <v>585</v>
      </c>
      <c r="B29" s="177" t="s">
        <v>560</v>
      </c>
      <c r="C29" s="157" t="s">
        <v>633</v>
      </c>
    </row>
    <row r="30" spans="1:3" x14ac:dyDescent="0.25">
      <c r="A30" s="161" t="s">
        <v>585</v>
      </c>
      <c r="B30" s="177" t="s">
        <v>544</v>
      </c>
      <c r="C30" s="157" t="s">
        <v>633</v>
      </c>
    </row>
    <row r="31" spans="1:3" x14ac:dyDescent="0.25">
      <c r="A31" s="161" t="s">
        <v>585</v>
      </c>
      <c r="B31" s="177" t="s">
        <v>561</v>
      </c>
      <c r="C31" s="157" t="s">
        <v>633</v>
      </c>
    </row>
    <row r="32" spans="1:3" x14ac:dyDescent="0.25">
      <c r="A32" s="161" t="s">
        <v>585</v>
      </c>
      <c r="B32" s="177" t="s">
        <v>562</v>
      </c>
      <c r="C32" s="157" t="s">
        <v>633</v>
      </c>
    </row>
    <row r="33" spans="1:3" x14ac:dyDescent="0.25">
      <c r="A33" s="161" t="s">
        <v>585</v>
      </c>
      <c r="B33" s="177" t="s">
        <v>563</v>
      </c>
      <c r="C33" s="157" t="s">
        <v>633</v>
      </c>
    </row>
    <row r="34" spans="1:3" x14ac:dyDescent="0.25">
      <c r="A34" s="161" t="s">
        <v>585</v>
      </c>
      <c r="B34" s="177" t="s">
        <v>564</v>
      </c>
      <c r="C34" s="157" t="s">
        <v>633</v>
      </c>
    </row>
    <row r="35" spans="1:3" x14ac:dyDescent="0.25">
      <c r="A35" s="161" t="s">
        <v>585</v>
      </c>
      <c r="B35" s="177" t="s">
        <v>565</v>
      </c>
      <c r="C35" s="157" t="s">
        <v>633</v>
      </c>
    </row>
    <row r="36" spans="1:3" x14ac:dyDescent="0.25">
      <c r="A36" s="161" t="s">
        <v>585</v>
      </c>
      <c r="B36" s="177" t="s">
        <v>545</v>
      </c>
      <c r="C36" s="157" t="s">
        <v>633</v>
      </c>
    </row>
    <row r="37" spans="1:3" x14ac:dyDescent="0.25">
      <c r="A37" s="161" t="s">
        <v>585</v>
      </c>
      <c r="B37" s="177" t="s">
        <v>546</v>
      </c>
      <c r="C37" s="157" t="s">
        <v>633</v>
      </c>
    </row>
    <row r="38" spans="1:3" x14ac:dyDescent="0.25">
      <c r="A38" s="161" t="s">
        <v>585</v>
      </c>
      <c r="B38" s="177" t="s">
        <v>566</v>
      </c>
      <c r="C38" s="157" t="s">
        <v>633</v>
      </c>
    </row>
    <row r="39" spans="1:3" x14ac:dyDescent="0.25">
      <c r="A39" s="161" t="s">
        <v>585</v>
      </c>
      <c r="B39" s="177" t="s">
        <v>567</v>
      </c>
      <c r="C39" s="157" t="s">
        <v>633</v>
      </c>
    </row>
    <row r="40" spans="1:3" x14ac:dyDescent="0.25">
      <c r="A40" s="161" t="s">
        <v>585</v>
      </c>
      <c r="B40" s="177" t="s">
        <v>555</v>
      </c>
      <c r="C40" s="157" t="s">
        <v>633</v>
      </c>
    </row>
    <row r="41" spans="1:3" x14ac:dyDescent="0.25">
      <c r="A41" s="161" t="s">
        <v>585</v>
      </c>
      <c r="B41" s="177" t="s">
        <v>547</v>
      </c>
      <c r="C41" s="157" t="s">
        <v>633</v>
      </c>
    </row>
    <row r="42" spans="1:3" x14ac:dyDescent="0.25">
      <c r="A42" s="161" t="s">
        <v>585</v>
      </c>
      <c r="B42" s="177" t="s">
        <v>577</v>
      </c>
      <c r="C42" s="157" t="s">
        <v>633</v>
      </c>
    </row>
    <row r="43" spans="1:3" x14ac:dyDescent="0.25">
      <c r="A43" s="161" t="s">
        <v>585</v>
      </c>
      <c r="B43" s="177" t="s">
        <v>548</v>
      </c>
      <c r="C43" s="157" t="s">
        <v>633</v>
      </c>
    </row>
    <row r="44" spans="1:3" x14ac:dyDescent="0.25">
      <c r="A44" s="161" t="s">
        <v>585</v>
      </c>
      <c r="B44" s="177" t="s">
        <v>549</v>
      </c>
      <c r="C44" s="157" t="s">
        <v>633</v>
      </c>
    </row>
    <row r="45" spans="1:3" x14ac:dyDescent="0.25">
      <c r="A45" s="161" t="s">
        <v>585</v>
      </c>
      <c r="B45" s="177" t="s">
        <v>550</v>
      </c>
      <c r="C45" s="157" t="s">
        <v>633</v>
      </c>
    </row>
    <row r="46" spans="1:3" ht="90" x14ac:dyDescent="0.25">
      <c r="A46" s="161" t="s">
        <v>586</v>
      </c>
      <c r="B46" s="176" t="s">
        <v>523</v>
      </c>
      <c r="C46" s="157" t="s">
        <v>634</v>
      </c>
    </row>
    <row r="47" spans="1:3" ht="75" x14ac:dyDescent="0.25">
      <c r="A47" s="161" t="s">
        <v>586</v>
      </c>
      <c r="B47" s="176" t="s">
        <v>524</v>
      </c>
      <c r="C47" s="157" t="s">
        <v>635</v>
      </c>
    </row>
    <row r="48" spans="1:3" ht="90" x14ac:dyDescent="0.25">
      <c r="A48" s="161" t="s">
        <v>586</v>
      </c>
      <c r="B48" s="176" t="s">
        <v>568</v>
      </c>
      <c r="C48" s="157" t="s">
        <v>636</v>
      </c>
    </row>
    <row r="49" spans="1:3" ht="72" customHeight="1" x14ac:dyDescent="0.25">
      <c r="A49" s="161" t="s">
        <v>586</v>
      </c>
      <c r="B49" s="176" t="s">
        <v>525</v>
      </c>
      <c r="C49" s="157" t="s">
        <v>637</v>
      </c>
    </row>
    <row r="50" spans="1:3" ht="73.900000000000006" customHeight="1" x14ac:dyDescent="0.25">
      <c r="A50" s="161" t="s">
        <v>586</v>
      </c>
      <c r="B50" s="176" t="s">
        <v>526</v>
      </c>
      <c r="C50" s="157" t="s">
        <v>638</v>
      </c>
    </row>
    <row r="51" spans="1:3" ht="60" customHeight="1" x14ac:dyDescent="0.25">
      <c r="A51" s="161" t="s">
        <v>586</v>
      </c>
      <c r="B51" s="176" t="s">
        <v>569</v>
      </c>
      <c r="C51" s="157" t="s">
        <v>639</v>
      </c>
    </row>
    <row r="52" spans="1:3" ht="75" x14ac:dyDescent="0.25">
      <c r="A52" s="161" t="s">
        <v>586</v>
      </c>
      <c r="B52" s="176" t="s">
        <v>527</v>
      </c>
      <c r="C52" s="157" t="s">
        <v>580</v>
      </c>
    </row>
    <row r="53" spans="1:3" ht="105" x14ac:dyDescent="0.25">
      <c r="A53" s="161" t="s">
        <v>586</v>
      </c>
      <c r="B53" s="176" t="s">
        <v>528</v>
      </c>
      <c r="C53" s="157" t="s">
        <v>640</v>
      </c>
    </row>
    <row r="54" spans="1:3" ht="75" x14ac:dyDescent="0.25">
      <c r="A54" s="161" t="s">
        <v>586</v>
      </c>
      <c r="B54" s="176" t="s">
        <v>578</v>
      </c>
      <c r="C54" s="157" t="s">
        <v>641</v>
      </c>
    </row>
    <row r="55" spans="1:3" ht="45" x14ac:dyDescent="0.25">
      <c r="A55" s="161" t="s">
        <v>586</v>
      </c>
      <c r="B55" s="176" t="s">
        <v>529</v>
      </c>
      <c r="C55" s="157" t="s">
        <v>581</v>
      </c>
    </row>
    <row r="56" spans="1:3" ht="60" x14ac:dyDescent="0.25">
      <c r="A56" s="161" t="s">
        <v>586</v>
      </c>
      <c r="B56" s="176" t="s">
        <v>571</v>
      </c>
      <c r="C56" s="157" t="s">
        <v>582</v>
      </c>
    </row>
    <row r="57" spans="1:3" ht="90" x14ac:dyDescent="0.25">
      <c r="A57" s="161" t="s">
        <v>586</v>
      </c>
      <c r="B57" s="176" t="s">
        <v>530</v>
      </c>
      <c r="C57" s="157" t="s">
        <v>642</v>
      </c>
    </row>
    <row r="58" spans="1:3" ht="105" x14ac:dyDescent="0.25">
      <c r="A58" s="161" t="s">
        <v>586</v>
      </c>
      <c r="B58" s="176" t="s">
        <v>622</v>
      </c>
      <c r="C58" s="157" t="s">
        <v>583</v>
      </c>
    </row>
    <row r="59" spans="1:3" ht="120" x14ac:dyDescent="0.25">
      <c r="A59" s="161" t="s">
        <v>586</v>
      </c>
      <c r="B59" s="176" t="s">
        <v>570</v>
      </c>
      <c r="C59" s="157" t="s">
        <v>589</v>
      </c>
    </row>
    <row r="60" spans="1:3" ht="99" customHeight="1" x14ac:dyDescent="0.25">
      <c r="A60" s="161" t="s">
        <v>619</v>
      </c>
      <c r="B60" s="176" t="s">
        <v>620</v>
      </c>
      <c r="C60" s="157" t="s">
        <v>643</v>
      </c>
    </row>
    <row r="61" spans="1:3" ht="75" x14ac:dyDescent="0.25">
      <c r="A61" s="161" t="s">
        <v>619</v>
      </c>
      <c r="B61" s="176" t="s">
        <v>631</v>
      </c>
      <c r="C61" s="157" t="s">
        <v>644</v>
      </c>
    </row>
    <row r="62" spans="1:3" ht="135" x14ac:dyDescent="0.25">
      <c r="A62" s="161" t="s">
        <v>586</v>
      </c>
      <c r="B62" s="176" t="s">
        <v>647</v>
      </c>
      <c r="C62" s="157" t="s">
        <v>646</v>
      </c>
    </row>
    <row r="63" spans="1:3" ht="90" x14ac:dyDescent="0.25">
      <c r="A63" s="161" t="s">
        <v>619</v>
      </c>
      <c r="B63" s="176" t="s">
        <v>632</v>
      </c>
      <c r="C63" s="157" t="s">
        <v>645</v>
      </c>
    </row>
    <row r="64" spans="1:3" ht="75" x14ac:dyDescent="0.25">
      <c r="A64" s="161" t="s">
        <v>619</v>
      </c>
      <c r="B64" s="161" t="s">
        <v>732</v>
      </c>
      <c r="C64" s="157" t="s">
        <v>733</v>
      </c>
    </row>
    <row r="65" spans="2:2" x14ac:dyDescent="0.25">
      <c r="B65" s="160"/>
    </row>
    <row r="66" spans="2:2" x14ac:dyDescent="0.25">
      <c r="B66" s="160"/>
    </row>
    <row r="67" spans="2:2" x14ac:dyDescent="0.25">
      <c r="B67" s="160"/>
    </row>
    <row r="68" spans="2:2" x14ac:dyDescent="0.25">
      <c r="B68" s="160"/>
    </row>
    <row r="69" spans="2:2" x14ac:dyDescent="0.25">
      <c r="B69" s="160"/>
    </row>
    <row r="70" spans="2:2" x14ac:dyDescent="0.25">
      <c r="B70" s="160"/>
    </row>
    <row r="71" spans="2:2" x14ac:dyDescent="0.25">
      <c r="B71" s="160"/>
    </row>
    <row r="72" spans="2:2" x14ac:dyDescent="0.25">
      <c r="B72" s="160"/>
    </row>
    <row r="73" spans="2:2" x14ac:dyDescent="0.25">
      <c r="B73" s="160"/>
    </row>
    <row r="74" spans="2:2" x14ac:dyDescent="0.25">
      <c r="B74" s="160"/>
    </row>
    <row r="75" spans="2:2" x14ac:dyDescent="0.25">
      <c r="B75" s="160"/>
    </row>
    <row r="76" spans="2:2" x14ac:dyDescent="0.25">
      <c r="B76" s="160"/>
    </row>
    <row r="77" spans="2:2" x14ac:dyDescent="0.25">
      <c r="B77" s="160"/>
    </row>
    <row r="78" spans="2:2" x14ac:dyDescent="0.25">
      <c r="B78" s="160"/>
    </row>
    <row r="79" spans="2:2" x14ac:dyDescent="0.25">
      <c r="B79" s="160"/>
    </row>
    <row r="80" spans="2:2" x14ac:dyDescent="0.25">
      <c r="B80" s="160"/>
    </row>
    <row r="81" spans="2:2" x14ac:dyDescent="0.25">
      <c r="B81" s="160"/>
    </row>
    <row r="82" spans="2:2" x14ac:dyDescent="0.25">
      <c r="B82" s="160"/>
    </row>
    <row r="83" spans="2:2" x14ac:dyDescent="0.25">
      <c r="B83" s="160"/>
    </row>
    <row r="84" spans="2:2" x14ac:dyDescent="0.25">
      <c r="B84" s="160"/>
    </row>
    <row r="85" spans="2:2" x14ac:dyDescent="0.25">
      <c r="B85" s="160"/>
    </row>
    <row r="86" spans="2:2" x14ac:dyDescent="0.25">
      <c r="B86" s="160"/>
    </row>
    <row r="87" spans="2:2" x14ac:dyDescent="0.25">
      <c r="B87" s="160"/>
    </row>
    <row r="88" spans="2:2" x14ac:dyDescent="0.25">
      <c r="B88" s="160"/>
    </row>
    <row r="89" spans="2:2" x14ac:dyDescent="0.25">
      <c r="B89" s="160"/>
    </row>
    <row r="90" spans="2:2" x14ac:dyDescent="0.25">
      <c r="B90" s="160"/>
    </row>
    <row r="91" spans="2:2" x14ac:dyDescent="0.25">
      <c r="B91" s="160"/>
    </row>
    <row r="92" spans="2:2" x14ac:dyDescent="0.25">
      <c r="B92" s="160"/>
    </row>
    <row r="93" spans="2:2" x14ac:dyDescent="0.25">
      <c r="B93" s="160"/>
    </row>
    <row r="94" spans="2:2" x14ac:dyDescent="0.25">
      <c r="B94" s="160"/>
    </row>
    <row r="95" spans="2:2" x14ac:dyDescent="0.25">
      <c r="B95" s="160"/>
    </row>
    <row r="96" spans="2:2" x14ac:dyDescent="0.25">
      <c r="B96" s="160"/>
    </row>
    <row r="97" spans="2:2" x14ac:dyDescent="0.25">
      <c r="B97" s="160"/>
    </row>
    <row r="98" spans="2:2" x14ac:dyDescent="0.25">
      <c r="B98" s="160"/>
    </row>
    <row r="99" spans="2:2" x14ac:dyDescent="0.25">
      <c r="B99" s="160"/>
    </row>
    <row r="100" spans="2:2" x14ac:dyDescent="0.25">
      <c r="B100" s="160"/>
    </row>
    <row r="101" spans="2:2" x14ac:dyDescent="0.25">
      <c r="B101" s="160"/>
    </row>
    <row r="102" spans="2:2" x14ac:dyDescent="0.25">
      <c r="B102" s="160"/>
    </row>
    <row r="103" spans="2:2" x14ac:dyDescent="0.25">
      <c r="B103" s="160"/>
    </row>
    <row r="104" spans="2:2" x14ac:dyDescent="0.25">
      <c r="B104" s="160"/>
    </row>
    <row r="105" spans="2:2" x14ac:dyDescent="0.25">
      <c r="B105" s="160"/>
    </row>
    <row r="106" spans="2:2" x14ac:dyDescent="0.25">
      <c r="B106" s="160"/>
    </row>
    <row r="107" spans="2:2" x14ac:dyDescent="0.25">
      <c r="B107" s="160"/>
    </row>
    <row r="108" spans="2:2" x14ac:dyDescent="0.25">
      <c r="B108" s="160"/>
    </row>
    <row r="109" spans="2:2" x14ac:dyDescent="0.25">
      <c r="B109" s="160"/>
    </row>
    <row r="110" spans="2:2" x14ac:dyDescent="0.25">
      <c r="B110" s="160"/>
    </row>
    <row r="111" spans="2:2" x14ac:dyDescent="0.25">
      <c r="B111" s="160"/>
    </row>
    <row r="112" spans="2:2" x14ac:dyDescent="0.25">
      <c r="B112" s="160"/>
    </row>
    <row r="113" spans="2:2" x14ac:dyDescent="0.25">
      <c r="B113" s="160"/>
    </row>
    <row r="114" spans="2:2" x14ac:dyDescent="0.25">
      <c r="B114" s="160"/>
    </row>
    <row r="115" spans="2:2" x14ac:dyDescent="0.25">
      <c r="B115" s="160"/>
    </row>
    <row r="116" spans="2:2" x14ac:dyDescent="0.25">
      <c r="B116" s="160"/>
    </row>
    <row r="117" spans="2:2" x14ac:dyDescent="0.25">
      <c r="B117" s="160"/>
    </row>
    <row r="118" spans="2:2" x14ac:dyDescent="0.25">
      <c r="B118" s="160"/>
    </row>
    <row r="119" spans="2:2" x14ac:dyDescent="0.25">
      <c r="B119" s="160"/>
    </row>
    <row r="120" spans="2:2" x14ac:dyDescent="0.25">
      <c r="B120" s="160"/>
    </row>
    <row r="121" spans="2:2" x14ac:dyDescent="0.25">
      <c r="B121" s="160"/>
    </row>
    <row r="122" spans="2:2" x14ac:dyDescent="0.25">
      <c r="B122" s="160"/>
    </row>
    <row r="123" spans="2:2" x14ac:dyDescent="0.25">
      <c r="B123" s="160"/>
    </row>
    <row r="124" spans="2:2" x14ac:dyDescent="0.25">
      <c r="B124" s="160"/>
    </row>
    <row r="125" spans="2:2" x14ac:dyDescent="0.25">
      <c r="B125" s="160"/>
    </row>
    <row r="126" spans="2:2" x14ac:dyDescent="0.25">
      <c r="B126" s="160"/>
    </row>
    <row r="127" spans="2:2" x14ac:dyDescent="0.25">
      <c r="B127" s="160"/>
    </row>
    <row r="128" spans="2:2" x14ac:dyDescent="0.25">
      <c r="B128" s="160"/>
    </row>
    <row r="129" spans="2:2" x14ac:dyDescent="0.25">
      <c r="B129" s="160"/>
    </row>
    <row r="130" spans="2:2" x14ac:dyDescent="0.25">
      <c r="B130" s="160"/>
    </row>
    <row r="131" spans="2:2" x14ac:dyDescent="0.25">
      <c r="B131" s="160"/>
    </row>
    <row r="132" spans="2:2" x14ac:dyDescent="0.25">
      <c r="B132" s="160"/>
    </row>
    <row r="133" spans="2:2" x14ac:dyDescent="0.25">
      <c r="B133" s="160"/>
    </row>
    <row r="134" spans="2:2" x14ac:dyDescent="0.25">
      <c r="B134" s="160"/>
    </row>
    <row r="135" spans="2:2" x14ac:dyDescent="0.25">
      <c r="B135" s="160"/>
    </row>
    <row r="136" spans="2:2" x14ac:dyDescent="0.25">
      <c r="B136" s="160"/>
    </row>
    <row r="137" spans="2:2" x14ac:dyDescent="0.25">
      <c r="B137" s="160"/>
    </row>
    <row r="138" spans="2:2" x14ac:dyDescent="0.25">
      <c r="B138" s="160"/>
    </row>
    <row r="139" spans="2:2" x14ac:dyDescent="0.25">
      <c r="B139" s="160"/>
    </row>
    <row r="140" spans="2:2" x14ac:dyDescent="0.25">
      <c r="B140" s="160"/>
    </row>
    <row r="141" spans="2:2" x14ac:dyDescent="0.25">
      <c r="B141" s="160"/>
    </row>
    <row r="142" spans="2:2" x14ac:dyDescent="0.25">
      <c r="B142" s="160"/>
    </row>
    <row r="143" spans="2:2" x14ac:dyDescent="0.25">
      <c r="B143" s="160"/>
    </row>
    <row r="144" spans="2:2" x14ac:dyDescent="0.25">
      <c r="B144" s="160"/>
    </row>
    <row r="145" spans="2:2" x14ac:dyDescent="0.25">
      <c r="B145" s="160"/>
    </row>
    <row r="146" spans="2:2" x14ac:dyDescent="0.25">
      <c r="B146" s="160"/>
    </row>
    <row r="147" spans="2:2" x14ac:dyDescent="0.25">
      <c r="B147" s="160"/>
    </row>
    <row r="148" spans="2:2" x14ac:dyDescent="0.25">
      <c r="B148" s="160"/>
    </row>
    <row r="149" spans="2:2" x14ac:dyDescent="0.25">
      <c r="B149" s="160"/>
    </row>
    <row r="150" spans="2:2" x14ac:dyDescent="0.25">
      <c r="B150" s="160"/>
    </row>
    <row r="151" spans="2:2" x14ac:dyDescent="0.25">
      <c r="B151" s="160"/>
    </row>
    <row r="152" spans="2:2" x14ac:dyDescent="0.25">
      <c r="B152" s="160"/>
    </row>
    <row r="153" spans="2:2" x14ac:dyDescent="0.25">
      <c r="B153" s="160"/>
    </row>
    <row r="154" spans="2:2" x14ac:dyDescent="0.25">
      <c r="B154" s="160"/>
    </row>
    <row r="155" spans="2:2" x14ac:dyDescent="0.25">
      <c r="B155" s="160"/>
    </row>
    <row r="156" spans="2:2" x14ac:dyDescent="0.25">
      <c r="B156" s="160"/>
    </row>
    <row r="157" spans="2:2" x14ac:dyDescent="0.25">
      <c r="B157" s="160"/>
    </row>
    <row r="158" spans="2:2" x14ac:dyDescent="0.25">
      <c r="B158" s="160"/>
    </row>
    <row r="159" spans="2:2" x14ac:dyDescent="0.25">
      <c r="B159" s="160"/>
    </row>
    <row r="160" spans="2:2" x14ac:dyDescent="0.25">
      <c r="B160" s="160"/>
    </row>
    <row r="161" spans="2:2" x14ac:dyDescent="0.25">
      <c r="B161" s="160"/>
    </row>
    <row r="162" spans="2:2" x14ac:dyDescent="0.25">
      <c r="B162" s="160"/>
    </row>
    <row r="163" spans="2:2" x14ac:dyDescent="0.25">
      <c r="B163" s="160"/>
    </row>
    <row r="164" spans="2:2" x14ac:dyDescent="0.25">
      <c r="B164" s="160"/>
    </row>
    <row r="165" spans="2:2" x14ac:dyDescent="0.25">
      <c r="B165" s="160"/>
    </row>
    <row r="166" spans="2:2" x14ac:dyDescent="0.25">
      <c r="B166" s="160"/>
    </row>
    <row r="167" spans="2:2" x14ac:dyDescent="0.25">
      <c r="B167" s="160"/>
    </row>
    <row r="168" spans="2:2" x14ac:dyDescent="0.25">
      <c r="B168" s="160"/>
    </row>
    <row r="169" spans="2:2" x14ac:dyDescent="0.25">
      <c r="B169" s="160"/>
    </row>
    <row r="170" spans="2:2" x14ac:dyDescent="0.25">
      <c r="B170" s="160"/>
    </row>
    <row r="171" spans="2:2" x14ac:dyDescent="0.25">
      <c r="B171" s="160"/>
    </row>
    <row r="172" spans="2:2" x14ac:dyDescent="0.25">
      <c r="B172" s="160"/>
    </row>
    <row r="173" spans="2:2" x14ac:dyDescent="0.25">
      <c r="B173" s="160"/>
    </row>
    <row r="174" spans="2:2" x14ac:dyDescent="0.25">
      <c r="B174" s="160"/>
    </row>
    <row r="175" spans="2:2" x14ac:dyDescent="0.25">
      <c r="B175" s="160"/>
    </row>
    <row r="176" spans="2:2" x14ac:dyDescent="0.25">
      <c r="B176" s="160"/>
    </row>
    <row r="177" spans="2:2" x14ac:dyDescent="0.25">
      <c r="B177" s="160"/>
    </row>
    <row r="178" spans="2:2" x14ac:dyDescent="0.25">
      <c r="B178" s="160"/>
    </row>
    <row r="179" spans="2:2" x14ac:dyDescent="0.25">
      <c r="B179" s="160"/>
    </row>
    <row r="180" spans="2:2" x14ac:dyDescent="0.25">
      <c r="B180" s="160"/>
    </row>
    <row r="181" spans="2:2" x14ac:dyDescent="0.25">
      <c r="B181" s="160"/>
    </row>
    <row r="182" spans="2:2" x14ac:dyDescent="0.25">
      <c r="B182" s="160"/>
    </row>
    <row r="183" spans="2:2" x14ac:dyDescent="0.25">
      <c r="B183" s="160"/>
    </row>
    <row r="184" spans="2:2" x14ac:dyDescent="0.25">
      <c r="B184" s="160"/>
    </row>
    <row r="185" spans="2:2" x14ac:dyDescent="0.25">
      <c r="B185" s="160"/>
    </row>
    <row r="186" spans="2:2" x14ac:dyDescent="0.25">
      <c r="B186" s="160"/>
    </row>
    <row r="187" spans="2:2" x14ac:dyDescent="0.25">
      <c r="B187" s="160"/>
    </row>
    <row r="188" spans="2:2" x14ac:dyDescent="0.25">
      <c r="B188" s="160"/>
    </row>
    <row r="189" spans="2:2" x14ac:dyDescent="0.25">
      <c r="B189" s="160"/>
    </row>
    <row r="190" spans="2:2" x14ac:dyDescent="0.25">
      <c r="B190" s="160"/>
    </row>
    <row r="191" spans="2:2" x14ac:dyDescent="0.25">
      <c r="B191" s="160"/>
    </row>
    <row r="192" spans="2:2" x14ac:dyDescent="0.25">
      <c r="B192" s="160"/>
    </row>
    <row r="193" spans="2:2" x14ac:dyDescent="0.25">
      <c r="B193" s="160"/>
    </row>
    <row r="194" spans="2:2" x14ac:dyDescent="0.25">
      <c r="B194" s="160"/>
    </row>
    <row r="195" spans="2:2" x14ac:dyDescent="0.25">
      <c r="B195" s="160"/>
    </row>
    <row r="196" spans="2:2" x14ac:dyDescent="0.25">
      <c r="B196" s="160"/>
    </row>
    <row r="197" spans="2:2" x14ac:dyDescent="0.25">
      <c r="B197" s="160"/>
    </row>
    <row r="198" spans="2:2" x14ac:dyDescent="0.25">
      <c r="B198" s="160"/>
    </row>
    <row r="199" spans="2:2" x14ac:dyDescent="0.25">
      <c r="B199" s="160"/>
    </row>
    <row r="200" spans="2:2" x14ac:dyDescent="0.25">
      <c r="B200" s="160"/>
    </row>
    <row r="201" spans="2:2" x14ac:dyDescent="0.25">
      <c r="B201" s="160"/>
    </row>
    <row r="202" spans="2:2" x14ac:dyDescent="0.25">
      <c r="B202" s="160"/>
    </row>
    <row r="203" spans="2:2" x14ac:dyDescent="0.25">
      <c r="B203" s="160"/>
    </row>
    <row r="204" spans="2:2" x14ac:dyDescent="0.25">
      <c r="B204" s="160"/>
    </row>
    <row r="205" spans="2:2" x14ac:dyDescent="0.25">
      <c r="B205" s="160"/>
    </row>
    <row r="206" spans="2:2" x14ac:dyDescent="0.25">
      <c r="B206" s="160"/>
    </row>
    <row r="207" spans="2:2" x14ac:dyDescent="0.25">
      <c r="B207" s="160"/>
    </row>
    <row r="208" spans="2:2" x14ac:dyDescent="0.25">
      <c r="B208" s="160"/>
    </row>
    <row r="209" spans="2:2" x14ac:dyDescent="0.25">
      <c r="B209" s="160"/>
    </row>
    <row r="210" spans="2:2" x14ac:dyDescent="0.25">
      <c r="B210" s="160"/>
    </row>
    <row r="211" spans="2:2" x14ac:dyDescent="0.25">
      <c r="B211" s="160"/>
    </row>
    <row r="212" spans="2:2" x14ac:dyDescent="0.25">
      <c r="B212" s="160"/>
    </row>
    <row r="213" spans="2:2" x14ac:dyDescent="0.25">
      <c r="B213" s="160"/>
    </row>
    <row r="214" spans="2:2" x14ac:dyDescent="0.25">
      <c r="B214" s="160"/>
    </row>
    <row r="215" spans="2:2" x14ac:dyDescent="0.25">
      <c r="B215" s="160"/>
    </row>
    <row r="216" spans="2:2" x14ac:dyDescent="0.25">
      <c r="B216" s="160"/>
    </row>
    <row r="217" spans="2:2" x14ac:dyDescent="0.25">
      <c r="B217" s="160"/>
    </row>
    <row r="218" spans="2:2" x14ac:dyDescent="0.25">
      <c r="B218" s="160"/>
    </row>
    <row r="219" spans="2:2" x14ac:dyDescent="0.25">
      <c r="B219" s="160"/>
    </row>
    <row r="220" spans="2:2" x14ac:dyDescent="0.25">
      <c r="B220" s="160"/>
    </row>
    <row r="221" spans="2:2" x14ac:dyDescent="0.25">
      <c r="B221" s="160"/>
    </row>
    <row r="222" spans="2:2" x14ac:dyDescent="0.25">
      <c r="B222" s="160"/>
    </row>
    <row r="223" spans="2:2" x14ac:dyDescent="0.25">
      <c r="B223" s="160"/>
    </row>
    <row r="224" spans="2:2" x14ac:dyDescent="0.25">
      <c r="B224" s="160"/>
    </row>
    <row r="225" spans="2:2" x14ac:dyDescent="0.25">
      <c r="B225" s="160"/>
    </row>
    <row r="226" spans="2:2" x14ac:dyDescent="0.25">
      <c r="B226" s="160"/>
    </row>
    <row r="227" spans="2:2" x14ac:dyDescent="0.25">
      <c r="B227" s="160"/>
    </row>
    <row r="228" spans="2:2" x14ac:dyDescent="0.25">
      <c r="B228" s="160"/>
    </row>
    <row r="229" spans="2:2" x14ac:dyDescent="0.25">
      <c r="B229" s="160"/>
    </row>
    <row r="230" spans="2:2" x14ac:dyDescent="0.25">
      <c r="B230" s="160"/>
    </row>
    <row r="231" spans="2:2" x14ac:dyDescent="0.25">
      <c r="B231" s="160"/>
    </row>
    <row r="232" spans="2:2" x14ac:dyDescent="0.25">
      <c r="B232" s="160"/>
    </row>
    <row r="233" spans="2:2" x14ac:dyDescent="0.25">
      <c r="B233" s="160"/>
    </row>
    <row r="234" spans="2:2" x14ac:dyDescent="0.25">
      <c r="B234" s="160"/>
    </row>
    <row r="235" spans="2:2" x14ac:dyDescent="0.25">
      <c r="B235" s="160"/>
    </row>
    <row r="236" spans="2:2" x14ac:dyDescent="0.25">
      <c r="B236" s="160"/>
    </row>
    <row r="237" spans="2:2" x14ac:dyDescent="0.25">
      <c r="B237" s="160"/>
    </row>
    <row r="238" spans="2:2" x14ac:dyDescent="0.25">
      <c r="B238" s="160"/>
    </row>
    <row r="239" spans="2:2" x14ac:dyDescent="0.25">
      <c r="B239" s="160"/>
    </row>
    <row r="240" spans="2:2" x14ac:dyDescent="0.25">
      <c r="B240" s="160"/>
    </row>
    <row r="241" spans="2:2" x14ac:dyDescent="0.25">
      <c r="B241" s="160"/>
    </row>
    <row r="242" spans="2:2" x14ac:dyDescent="0.25">
      <c r="B242" s="160"/>
    </row>
    <row r="243" spans="2:2" x14ac:dyDescent="0.25">
      <c r="B243" s="160"/>
    </row>
    <row r="244" spans="2:2" x14ac:dyDescent="0.25">
      <c r="B244" s="160"/>
    </row>
    <row r="245" spans="2:2" x14ac:dyDescent="0.25">
      <c r="B245" s="160"/>
    </row>
    <row r="246" spans="2:2" x14ac:dyDescent="0.25">
      <c r="B246" s="160"/>
    </row>
    <row r="247" spans="2:2" x14ac:dyDescent="0.25">
      <c r="B247" s="160"/>
    </row>
    <row r="248" spans="2:2" x14ac:dyDescent="0.25">
      <c r="B248" s="160"/>
    </row>
    <row r="249" spans="2:2" x14ac:dyDescent="0.25">
      <c r="B249" s="160"/>
    </row>
    <row r="250" spans="2:2" x14ac:dyDescent="0.25">
      <c r="B250" s="160"/>
    </row>
    <row r="251" spans="2:2" x14ac:dyDescent="0.25">
      <c r="B251" s="160"/>
    </row>
    <row r="252" spans="2:2" x14ac:dyDescent="0.25">
      <c r="B252" s="160"/>
    </row>
    <row r="253" spans="2:2" x14ac:dyDescent="0.25">
      <c r="B253" s="160"/>
    </row>
    <row r="254" spans="2:2" x14ac:dyDescent="0.25">
      <c r="B254" s="160"/>
    </row>
    <row r="255" spans="2:2" x14ac:dyDescent="0.25">
      <c r="B255" s="160"/>
    </row>
    <row r="256" spans="2:2" x14ac:dyDescent="0.25">
      <c r="B256" s="160"/>
    </row>
    <row r="257" spans="2:2" x14ac:dyDescent="0.25">
      <c r="B257" s="160"/>
    </row>
    <row r="258" spans="2:2" x14ac:dyDescent="0.25">
      <c r="B258" s="160"/>
    </row>
    <row r="259" spans="2:2" x14ac:dyDescent="0.25">
      <c r="B259" s="160"/>
    </row>
    <row r="260" spans="2:2" x14ac:dyDescent="0.25">
      <c r="B260" s="160"/>
    </row>
    <row r="261" spans="2:2" x14ac:dyDescent="0.25">
      <c r="B261" s="160"/>
    </row>
    <row r="262" spans="2:2" x14ac:dyDescent="0.25">
      <c r="B262" s="160"/>
    </row>
    <row r="263" spans="2:2" x14ac:dyDescent="0.25">
      <c r="B263" s="160"/>
    </row>
    <row r="264" spans="2:2" x14ac:dyDescent="0.25">
      <c r="B264" s="160"/>
    </row>
    <row r="265" spans="2:2" x14ac:dyDescent="0.25">
      <c r="B265" s="160"/>
    </row>
    <row r="266" spans="2:2" x14ac:dyDescent="0.25">
      <c r="B266" s="160"/>
    </row>
    <row r="267" spans="2:2" x14ac:dyDescent="0.25">
      <c r="B267" s="160"/>
    </row>
    <row r="268" spans="2:2" x14ac:dyDescent="0.25">
      <c r="B268" s="160"/>
    </row>
    <row r="269" spans="2:2" x14ac:dyDescent="0.25">
      <c r="B269" s="160"/>
    </row>
    <row r="270" spans="2:2" x14ac:dyDescent="0.25">
      <c r="B270" s="160"/>
    </row>
    <row r="271" spans="2:2" x14ac:dyDescent="0.25">
      <c r="B271" s="160"/>
    </row>
    <row r="272" spans="2:2" x14ac:dyDescent="0.25">
      <c r="B272" s="160"/>
    </row>
    <row r="273" spans="2:2" x14ac:dyDescent="0.25">
      <c r="B273" s="160"/>
    </row>
    <row r="274" spans="2:2" x14ac:dyDescent="0.25">
      <c r="B274" s="160"/>
    </row>
    <row r="275" spans="2:2" x14ac:dyDescent="0.25">
      <c r="B275" s="160"/>
    </row>
    <row r="276" spans="2:2" x14ac:dyDescent="0.25">
      <c r="B276" s="160"/>
    </row>
    <row r="277" spans="2:2" x14ac:dyDescent="0.25">
      <c r="B277" s="160"/>
    </row>
    <row r="278" spans="2:2" x14ac:dyDescent="0.25">
      <c r="B278" s="160"/>
    </row>
    <row r="279" spans="2:2" x14ac:dyDescent="0.25">
      <c r="B279" s="160"/>
    </row>
    <row r="280" spans="2:2" x14ac:dyDescent="0.25">
      <c r="B280" s="160"/>
    </row>
    <row r="281" spans="2:2" x14ac:dyDescent="0.25">
      <c r="B281" s="160"/>
    </row>
    <row r="282" spans="2:2" x14ac:dyDescent="0.25">
      <c r="B282" s="160"/>
    </row>
    <row r="283" spans="2:2" x14ac:dyDescent="0.25">
      <c r="B283" s="160"/>
    </row>
    <row r="284" spans="2:2" x14ac:dyDescent="0.25">
      <c r="B284" s="160"/>
    </row>
    <row r="285" spans="2:2" x14ac:dyDescent="0.25">
      <c r="B285" s="160"/>
    </row>
    <row r="286" spans="2:2" x14ac:dyDescent="0.25">
      <c r="B286" s="160"/>
    </row>
    <row r="287" spans="2:2" x14ac:dyDescent="0.25">
      <c r="B287" s="160"/>
    </row>
    <row r="288" spans="2:2" x14ac:dyDescent="0.25">
      <c r="B288" s="160"/>
    </row>
    <row r="289" spans="2:2" x14ac:dyDescent="0.25">
      <c r="B289" s="160"/>
    </row>
    <row r="290" spans="2:2" x14ac:dyDescent="0.25">
      <c r="B290" s="160"/>
    </row>
    <row r="291" spans="2:2" x14ac:dyDescent="0.25">
      <c r="B291" s="160"/>
    </row>
    <row r="292" spans="2:2" x14ac:dyDescent="0.25">
      <c r="B292" s="160"/>
    </row>
    <row r="293" spans="2:2" x14ac:dyDescent="0.25">
      <c r="B293" s="160"/>
    </row>
    <row r="294" spans="2:2" x14ac:dyDescent="0.25">
      <c r="B294" s="160"/>
    </row>
    <row r="295" spans="2:2" x14ac:dyDescent="0.25">
      <c r="B295" s="160"/>
    </row>
    <row r="296" spans="2:2" x14ac:dyDescent="0.25">
      <c r="B296" s="160"/>
    </row>
    <row r="297" spans="2:2" x14ac:dyDescent="0.25">
      <c r="B297" s="160"/>
    </row>
    <row r="298" spans="2:2" x14ac:dyDescent="0.25">
      <c r="B298" s="160"/>
    </row>
    <row r="299" spans="2:2" x14ac:dyDescent="0.25">
      <c r="B299" s="160"/>
    </row>
    <row r="300" spans="2:2" x14ac:dyDescent="0.25">
      <c r="B300" s="160"/>
    </row>
    <row r="301" spans="2:2" x14ac:dyDescent="0.25">
      <c r="B301" s="160"/>
    </row>
    <row r="302" spans="2:2" x14ac:dyDescent="0.25">
      <c r="B302" s="160"/>
    </row>
    <row r="303" spans="2:2" x14ac:dyDescent="0.25">
      <c r="B303" s="160"/>
    </row>
    <row r="304" spans="2:2" x14ac:dyDescent="0.25">
      <c r="B304" s="160"/>
    </row>
    <row r="305" spans="2:2" x14ac:dyDescent="0.25">
      <c r="B305" s="160"/>
    </row>
    <row r="306" spans="2:2" x14ac:dyDescent="0.25">
      <c r="B306" s="160"/>
    </row>
    <row r="307" spans="2:2" x14ac:dyDescent="0.25">
      <c r="B307" s="160"/>
    </row>
    <row r="308" spans="2:2" x14ac:dyDescent="0.25">
      <c r="B308" s="160"/>
    </row>
    <row r="309" spans="2:2" x14ac:dyDescent="0.25">
      <c r="B309" s="160"/>
    </row>
    <row r="310" spans="2:2" x14ac:dyDescent="0.25">
      <c r="B310" s="160"/>
    </row>
    <row r="311" spans="2:2" x14ac:dyDescent="0.25">
      <c r="B311" s="160"/>
    </row>
    <row r="312" spans="2:2" x14ac:dyDescent="0.25">
      <c r="B312" s="160"/>
    </row>
    <row r="313" spans="2:2" x14ac:dyDescent="0.25">
      <c r="B313" s="160"/>
    </row>
    <row r="314" spans="2:2" x14ac:dyDescent="0.25">
      <c r="B314" s="160"/>
    </row>
    <row r="315" spans="2:2" x14ac:dyDescent="0.25">
      <c r="B315" s="160"/>
    </row>
    <row r="316" spans="2:2" x14ac:dyDescent="0.25">
      <c r="B316" s="160"/>
    </row>
    <row r="317" spans="2:2" x14ac:dyDescent="0.25">
      <c r="B317" s="160"/>
    </row>
    <row r="318" spans="2:2" x14ac:dyDescent="0.25">
      <c r="B318" s="160"/>
    </row>
    <row r="319" spans="2:2" x14ac:dyDescent="0.25">
      <c r="B319" s="160"/>
    </row>
    <row r="320" spans="2:2" x14ac:dyDescent="0.25">
      <c r="B320" s="160"/>
    </row>
    <row r="321" spans="2:2" x14ac:dyDescent="0.25">
      <c r="B321" s="160"/>
    </row>
    <row r="322" spans="2:2" x14ac:dyDescent="0.25">
      <c r="B322" s="160"/>
    </row>
    <row r="323" spans="2:2" x14ac:dyDescent="0.25">
      <c r="B323" s="160"/>
    </row>
    <row r="324" spans="2:2" x14ac:dyDescent="0.25">
      <c r="B324" s="160"/>
    </row>
    <row r="325" spans="2:2" x14ac:dyDescent="0.25">
      <c r="B325" s="160"/>
    </row>
    <row r="326" spans="2:2" x14ac:dyDescent="0.25">
      <c r="B326" s="160"/>
    </row>
    <row r="327" spans="2:2" x14ac:dyDescent="0.25">
      <c r="B327" s="160"/>
    </row>
    <row r="328" spans="2:2" x14ac:dyDescent="0.25">
      <c r="B328" s="160"/>
    </row>
    <row r="329" spans="2:2" x14ac:dyDescent="0.25">
      <c r="B329" s="160"/>
    </row>
    <row r="330" spans="2:2" x14ac:dyDescent="0.25">
      <c r="B330" s="160"/>
    </row>
    <row r="331" spans="2:2" x14ac:dyDescent="0.25">
      <c r="B331" s="160"/>
    </row>
    <row r="332" spans="2:2" x14ac:dyDescent="0.25">
      <c r="B332" s="160"/>
    </row>
    <row r="333" spans="2:2" x14ac:dyDescent="0.25">
      <c r="B333" s="160"/>
    </row>
    <row r="334" spans="2:2" x14ac:dyDescent="0.25">
      <c r="B334" s="160"/>
    </row>
    <row r="335" spans="2:2" x14ac:dyDescent="0.25">
      <c r="B335" s="160"/>
    </row>
    <row r="336" spans="2:2" x14ac:dyDescent="0.25">
      <c r="B336" s="160"/>
    </row>
    <row r="337" spans="2:2" x14ac:dyDescent="0.25">
      <c r="B337" s="160"/>
    </row>
    <row r="338" spans="2:2" x14ac:dyDescent="0.25">
      <c r="B338" s="160"/>
    </row>
    <row r="339" spans="2:2" x14ac:dyDescent="0.25">
      <c r="B339" s="160"/>
    </row>
    <row r="340" spans="2:2" x14ac:dyDescent="0.25">
      <c r="B340" s="160"/>
    </row>
    <row r="341" spans="2:2" x14ac:dyDescent="0.25">
      <c r="B341" s="160"/>
    </row>
    <row r="342" spans="2:2" x14ac:dyDescent="0.25">
      <c r="B342" s="160"/>
    </row>
    <row r="343" spans="2:2" x14ac:dyDescent="0.25">
      <c r="B343" s="160"/>
    </row>
    <row r="344" spans="2:2" x14ac:dyDescent="0.25">
      <c r="B344" s="160"/>
    </row>
    <row r="345" spans="2:2" x14ac:dyDescent="0.25">
      <c r="B345" s="160"/>
    </row>
    <row r="346" spans="2:2" x14ac:dyDescent="0.25">
      <c r="B346" s="160"/>
    </row>
    <row r="347" spans="2:2" x14ac:dyDescent="0.25">
      <c r="B347" s="160"/>
    </row>
    <row r="348" spans="2:2" x14ac:dyDescent="0.25">
      <c r="B348" s="160"/>
    </row>
    <row r="349" spans="2:2" x14ac:dyDescent="0.25">
      <c r="B349" s="160"/>
    </row>
    <row r="350" spans="2:2" x14ac:dyDescent="0.25">
      <c r="B350" s="160"/>
    </row>
    <row r="351" spans="2:2" x14ac:dyDescent="0.25">
      <c r="B351" s="160"/>
    </row>
    <row r="352" spans="2:2" x14ac:dyDescent="0.25">
      <c r="B352" s="160"/>
    </row>
    <row r="353" spans="2:2" x14ac:dyDescent="0.25">
      <c r="B353" s="160"/>
    </row>
    <row r="354" spans="2:2" x14ac:dyDescent="0.25">
      <c r="B354" s="160"/>
    </row>
    <row r="355" spans="2:2" x14ac:dyDescent="0.25">
      <c r="B355" s="160"/>
    </row>
    <row r="356" spans="2:2" x14ac:dyDescent="0.25">
      <c r="B356" s="160"/>
    </row>
    <row r="357" spans="2:2" x14ac:dyDescent="0.25">
      <c r="B357" s="160"/>
    </row>
    <row r="358" spans="2:2" x14ac:dyDescent="0.25">
      <c r="B358" s="160"/>
    </row>
    <row r="359" spans="2:2" x14ac:dyDescent="0.25">
      <c r="B359" s="160"/>
    </row>
    <row r="360" spans="2:2" x14ac:dyDescent="0.25">
      <c r="B360" s="160"/>
    </row>
    <row r="361" spans="2:2" x14ac:dyDescent="0.25">
      <c r="B361" s="160"/>
    </row>
    <row r="362" spans="2:2" x14ac:dyDescent="0.25">
      <c r="B362" s="160"/>
    </row>
    <row r="363" spans="2:2" x14ac:dyDescent="0.25">
      <c r="B363" s="160"/>
    </row>
    <row r="364" spans="2:2" x14ac:dyDescent="0.25">
      <c r="B364" s="160"/>
    </row>
    <row r="365" spans="2:2" x14ac:dyDescent="0.25">
      <c r="B365" s="160"/>
    </row>
    <row r="366" spans="2:2" x14ac:dyDescent="0.25">
      <c r="B366" s="160"/>
    </row>
    <row r="367" spans="2:2" x14ac:dyDescent="0.25">
      <c r="B367" s="160"/>
    </row>
    <row r="368" spans="2:2" x14ac:dyDescent="0.25">
      <c r="B368" s="160"/>
    </row>
    <row r="369" spans="2:2" x14ac:dyDescent="0.25">
      <c r="B369" s="160"/>
    </row>
    <row r="370" spans="2:2" x14ac:dyDescent="0.25">
      <c r="B370" s="160"/>
    </row>
    <row r="371" spans="2:2" x14ac:dyDescent="0.25">
      <c r="B371" s="160"/>
    </row>
    <row r="372" spans="2:2" x14ac:dyDescent="0.25">
      <c r="B372" s="160"/>
    </row>
    <row r="373" spans="2:2" x14ac:dyDescent="0.25">
      <c r="B373" s="160"/>
    </row>
    <row r="374" spans="2:2" x14ac:dyDescent="0.25">
      <c r="B374" s="160"/>
    </row>
    <row r="375" spans="2:2" x14ac:dyDescent="0.25">
      <c r="B375" s="160"/>
    </row>
    <row r="376" spans="2:2" x14ac:dyDescent="0.25">
      <c r="B376" s="160"/>
    </row>
    <row r="377" spans="2:2" x14ac:dyDescent="0.25">
      <c r="B377" s="160"/>
    </row>
    <row r="378" spans="2:2" x14ac:dyDescent="0.25">
      <c r="B378" s="160"/>
    </row>
    <row r="379" spans="2:2" x14ac:dyDescent="0.25">
      <c r="B379" s="160"/>
    </row>
    <row r="380" spans="2:2" x14ac:dyDescent="0.25">
      <c r="B380" s="160"/>
    </row>
    <row r="381" spans="2:2" x14ac:dyDescent="0.25">
      <c r="B381" s="160"/>
    </row>
    <row r="382" spans="2:2" x14ac:dyDescent="0.25">
      <c r="B382" s="160"/>
    </row>
    <row r="383" spans="2:2" x14ac:dyDescent="0.25">
      <c r="B383" s="160"/>
    </row>
    <row r="384" spans="2:2" x14ac:dyDescent="0.25">
      <c r="B384" s="160"/>
    </row>
    <row r="385" spans="2:2" x14ac:dyDescent="0.25">
      <c r="B385" s="160"/>
    </row>
    <row r="386" spans="2:2" x14ac:dyDescent="0.25">
      <c r="B386" s="160"/>
    </row>
    <row r="387" spans="2:2" x14ac:dyDescent="0.25">
      <c r="B387" s="160"/>
    </row>
    <row r="388" spans="2:2" x14ac:dyDescent="0.25">
      <c r="B388" s="160"/>
    </row>
    <row r="389" spans="2:2" x14ac:dyDescent="0.25">
      <c r="B389" s="160"/>
    </row>
    <row r="390" spans="2:2" x14ac:dyDescent="0.25">
      <c r="B390" s="160"/>
    </row>
    <row r="391" spans="2:2" x14ac:dyDescent="0.25">
      <c r="B391" s="160"/>
    </row>
    <row r="392" spans="2:2" x14ac:dyDescent="0.25">
      <c r="B392" s="160"/>
    </row>
    <row r="393" spans="2:2" x14ac:dyDescent="0.25">
      <c r="B393" s="160"/>
    </row>
    <row r="394" spans="2:2" x14ac:dyDescent="0.25">
      <c r="B394" s="160"/>
    </row>
    <row r="395" spans="2:2" x14ac:dyDescent="0.25">
      <c r="B395" s="160"/>
    </row>
    <row r="396" spans="2:2" x14ac:dyDescent="0.25">
      <c r="B396" s="160"/>
    </row>
    <row r="397" spans="2:2" x14ac:dyDescent="0.25">
      <c r="B397" s="160"/>
    </row>
    <row r="398" spans="2:2" x14ac:dyDescent="0.25">
      <c r="B398" s="160"/>
    </row>
    <row r="399" spans="2:2" x14ac:dyDescent="0.25">
      <c r="B399" s="160"/>
    </row>
    <row r="400" spans="2:2" x14ac:dyDescent="0.25">
      <c r="B400" s="160"/>
    </row>
    <row r="401" spans="2:2" x14ac:dyDescent="0.25">
      <c r="B401" s="160"/>
    </row>
    <row r="402" spans="2:2" x14ac:dyDescent="0.25">
      <c r="B402" s="160"/>
    </row>
    <row r="403" spans="2:2" x14ac:dyDescent="0.25">
      <c r="B403" s="160"/>
    </row>
    <row r="404" spans="2:2" x14ac:dyDescent="0.25">
      <c r="B404" s="160"/>
    </row>
    <row r="405" spans="2:2" x14ac:dyDescent="0.25">
      <c r="B405" s="160"/>
    </row>
    <row r="406" spans="2:2" x14ac:dyDescent="0.25">
      <c r="B406" s="160"/>
    </row>
    <row r="407" spans="2:2" x14ac:dyDescent="0.25">
      <c r="B407" s="160"/>
    </row>
    <row r="408" spans="2:2" x14ac:dyDescent="0.25">
      <c r="B408" s="160"/>
    </row>
    <row r="409" spans="2:2" x14ac:dyDescent="0.25">
      <c r="B409" s="160"/>
    </row>
    <row r="410" spans="2:2" x14ac:dyDescent="0.25">
      <c r="B410" s="160"/>
    </row>
    <row r="411" spans="2:2" x14ac:dyDescent="0.25">
      <c r="B411" s="160"/>
    </row>
    <row r="412" spans="2:2" x14ac:dyDescent="0.25">
      <c r="B412" s="160"/>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7"/>
  <sheetViews>
    <sheetView zoomScale="110" zoomScaleNormal="110" workbookViewId="0">
      <selection activeCell="A15" sqref="A15"/>
    </sheetView>
  </sheetViews>
  <sheetFormatPr defaultRowHeight="15" x14ac:dyDescent="0.25"/>
  <sheetData>
    <row r="1" spans="1:6" ht="18.75" x14ac:dyDescent="0.3">
      <c r="A1" s="167" t="s">
        <v>609</v>
      </c>
      <c r="B1" s="167"/>
      <c r="C1" s="167"/>
      <c r="D1" s="167"/>
      <c r="E1" s="167"/>
      <c r="F1" s="101"/>
    </row>
    <row r="2" spans="1:6" x14ac:dyDescent="0.25">
      <c r="A2" s="34" t="s">
        <v>384</v>
      </c>
    </row>
    <row r="3" spans="1:6" x14ac:dyDescent="0.25">
      <c r="A3" s="34" t="s">
        <v>385</v>
      </c>
    </row>
    <row r="4" spans="1:6" x14ac:dyDescent="0.25">
      <c r="A4" s="34" t="s">
        <v>386</v>
      </c>
    </row>
    <row r="5" spans="1:6" x14ac:dyDescent="0.25">
      <c r="A5" s="34" t="s">
        <v>387</v>
      </c>
      <c r="C5" s="27"/>
    </row>
    <row r="6" spans="1:6" x14ac:dyDescent="0.25">
      <c r="A6" s="118" t="s">
        <v>404</v>
      </c>
    </row>
    <row r="7" spans="1:6" x14ac:dyDescent="0.25">
      <c r="A7" s="118" t="s">
        <v>401</v>
      </c>
    </row>
    <row r="8" spans="1:6" x14ac:dyDescent="0.25">
      <c r="A8" s="118" t="s">
        <v>497</v>
      </c>
    </row>
    <row r="9" spans="1:6" x14ac:dyDescent="0.25">
      <c r="A9" s="16" t="s">
        <v>402</v>
      </c>
    </row>
    <row r="10" spans="1:6" s="27" customFormat="1" x14ac:dyDescent="0.25">
      <c r="A10" s="16" t="s">
        <v>784</v>
      </c>
    </row>
    <row r="11" spans="1:6" s="27" customFormat="1" x14ac:dyDescent="0.25">
      <c r="A11" s="16" t="s">
        <v>712</v>
      </c>
      <c r="C11"/>
    </row>
    <row r="12" spans="1:6" x14ac:dyDescent="0.25">
      <c r="A12" s="16" t="s">
        <v>651</v>
      </c>
    </row>
    <row r="13" spans="1:6" x14ac:dyDescent="0.25">
      <c r="A13" s="16" t="s">
        <v>747</v>
      </c>
    </row>
    <row r="14" spans="1:6" s="27" customFormat="1" x14ac:dyDescent="0.25">
      <c r="A14" s="16" t="s">
        <v>785</v>
      </c>
    </row>
    <row r="15" spans="1:6" x14ac:dyDescent="0.25">
      <c r="A15" s="16" t="s">
        <v>483</v>
      </c>
    </row>
    <row r="16" spans="1:6" x14ac:dyDescent="0.25">
      <c r="A16" s="16" t="s">
        <v>716</v>
      </c>
    </row>
    <row r="17" spans="1:3" x14ac:dyDescent="0.25">
      <c r="A17" s="16" t="s">
        <v>593</v>
      </c>
    </row>
    <row r="18" spans="1:3" x14ac:dyDescent="0.25">
      <c r="A18" s="16" t="s">
        <v>652</v>
      </c>
    </row>
    <row r="19" spans="1:3" x14ac:dyDescent="0.25">
      <c r="A19" s="16" t="s">
        <v>484</v>
      </c>
      <c r="C19" s="27"/>
    </row>
    <row r="20" spans="1:3" x14ac:dyDescent="0.25">
      <c r="A20" s="16" t="s">
        <v>485</v>
      </c>
    </row>
    <row r="21" spans="1:3" x14ac:dyDescent="0.25">
      <c r="A21" s="16" t="s">
        <v>653</v>
      </c>
    </row>
    <row r="22" spans="1:3" x14ac:dyDescent="0.25">
      <c r="A22" s="16" t="s">
        <v>654</v>
      </c>
    </row>
    <row r="23" spans="1:3" x14ac:dyDescent="0.25">
      <c r="A23" s="16" t="s">
        <v>486</v>
      </c>
    </row>
    <row r="24" spans="1:3" x14ac:dyDescent="0.25">
      <c r="A24" s="16" t="s">
        <v>655</v>
      </c>
    </row>
    <row r="25" spans="1:3" x14ac:dyDescent="0.25">
      <c r="A25" s="16" t="s">
        <v>656</v>
      </c>
    </row>
    <row r="26" spans="1:3" x14ac:dyDescent="0.25">
      <c r="A26" s="16" t="s">
        <v>399</v>
      </c>
    </row>
    <row r="27" spans="1:3" s="27" customFormat="1" x14ac:dyDescent="0.25">
      <c r="A27" s="16" t="s">
        <v>420</v>
      </c>
      <c r="C27"/>
    </row>
    <row r="28" spans="1:3" x14ac:dyDescent="0.25">
      <c r="A28" s="16" t="s">
        <v>718</v>
      </c>
    </row>
    <row r="29" spans="1:3" x14ac:dyDescent="0.25">
      <c r="A29" s="16" t="s">
        <v>433</v>
      </c>
    </row>
    <row r="30" spans="1:3" x14ac:dyDescent="0.25">
      <c r="A30" s="16" t="s">
        <v>429</v>
      </c>
    </row>
    <row r="31" spans="1:3" x14ac:dyDescent="0.25">
      <c r="A31" s="16" t="s">
        <v>436</v>
      </c>
    </row>
    <row r="32" spans="1:3" x14ac:dyDescent="0.25">
      <c r="A32" s="16" t="s">
        <v>748</v>
      </c>
      <c r="C32" s="27"/>
    </row>
    <row r="33" spans="1:3" x14ac:dyDescent="0.25">
      <c r="A33" s="51" t="s">
        <v>415</v>
      </c>
    </row>
    <row r="34" spans="1:3" x14ac:dyDescent="0.25">
      <c r="A34" s="16" t="s">
        <v>405</v>
      </c>
    </row>
    <row r="35" spans="1:3" x14ac:dyDescent="0.25">
      <c r="A35" s="16" t="s">
        <v>397</v>
      </c>
    </row>
    <row r="36" spans="1:3" x14ac:dyDescent="0.25">
      <c r="A36" s="16" t="s">
        <v>398</v>
      </c>
      <c r="C36" s="27"/>
    </row>
    <row r="37" spans="1:3" x14ac:dyDescent="0.25">
      <c r="A37" s="16" t="s">
        <v>416</v>
      </c>
    </row>
    <row r="38" spans="1:3" x14ac:dyDescent="0.25">
      <c r="A38" s="16" t="s">
        <v>496</v>
      </c>
    </row>
    <row r="39" spans="1:3" x14ac:dyDescent="0.25">
      <c r="A39" s="16" t="s">
        <v>489</v>
      </c>
    </row>
    <row r="40" spans="1:3" x14ac:dyDescent="0.25">
      <c r="A40" s="16" t="s">
        <v>403</v>
      </c>
    </row>
    <row r="41" spans="1:3" s="27" customFormat="1" x14ac:dyDescent="0.25">
      <c r="A41" s="16" t="s">
        <v>762</v>
      </c>
    </row>
    <row r="42" spans="1:3" s="27" customFormat="1" x14ac:dyDescent="0.25">
      <c r="A42" s="16" t="s">
        <v>763</v>
      </c>
    </row>
    <row r="43" spans="1:3" s="27" customFormat="1" x14ac:dyDescent="0.25">
      <c r="A43" s="16" t="s">
        <v>764</v>
      </c>
    </row>
    <row r="44" spans="1:3" s="27" customFormat="1" x14ac:dyDescent="0.25">
      <c r="A44" s="16" t="s">
        <v>765</v>
      </c>
    </row>
    <row r="45" spans="1:3" s="27" customFormat="1" x14ac:dyDescent="0.25">
      <c r="A45" s="16" t="s">
        <v>766</v>
      </c>
    </row>
    <row r="46" spans="1:3" s="27" customFormat="1" x14ac:dyDescent="0.25">
      <c r="A46" s="16" t="s">
        <v>767</v>
      </c>
    </row>
    <row r="47" spans="1:3" s="27" customFormat="1" x14ac:dyDescent="0.25">
      <c r="A47" s="16" t="s">
        <v>501</v>
      </c>
      <c r="C47"/>
    </row>
    <row r="48" spans="1:3" x14ac:dyDescent="0.25">
      <c r="A48" s="16" t="s">
        <v>487</v>
      </c>
    </row>
    <row r="49" spans="1:1" x14ac:dyDescent="0.25">
      <c r="A49" s="16" t="s">
        <v>705</v>
      </c>
    </row>
    <row r="50" spans="1:1" x14ac:dyDescent="0.25">
      <c r="A50" s="16" t="s">
        <v>508</v>
      </c>
    </row>
    <row r="51" spans="1:1" x14ac:dyDescent="0.25">
      <c r="A51" s="122" t="s">
        <v>506</v>
      </c>
    </row>
    <row r="52" spans="1:1" x14ac:dyDescent="0.25">
      <c r="A52" s="122" t="s">
        <v>597</v>
      </c>
    </row>
    <row r="53" spans="1:1" x14ac:dyDescent="0.25">
      <c r="A53" s="16" t="s">
        <v>482</v>
      </c>
    </row>
    <row r="54" spans="1:1" s="27" customFormat="1" x14ac:dyDescent="0.25">
      <c r="A54" s="16" t="s">
        <v>773</v>
      </c>
    </row>
    <row r="55" spans="1:1" x14ac:dyDescent="0.25">
      <c r="A55" s="16" t="s">
        <v>507</v>
      </c>
    </row>
    <row r="56" spans="1:1" x14ac:dyDescent="0.25">
      <c r="A56" s="16" t="s">
        <v>488</v>
      </c>
    </row>
    <row r="57" spans="1:1" x14ac:dyDescent="0.25">
      <c r="A57" s="34" t="s">
        <v>389</v>
      </c>
    </row>
    <row r="58" spans="1:1" x14ac:dyDescent="0.25">
      <c r="A58" s="34" t="s">
        <v>390</v>
      </c>
    </row>
    <row r="59" spans="1:1" x14ac:dyDescent="0.25">
      <c r="A59" s="34" t="s">
        <v>391</v>
      </c>
    </row>
    <row r="60" spans="1:1" x14ac:dyDescent="0.25">
      <c r="A60" s="34" t="s">
        <v>493</v>
      </c>
    </row>
    <row r="61" spans="1:1" x14ac:dyDescent="0.25">
      <c r="A61" s="16" t="s">
        <v>392</v>
      </c>
    </row>
    <row r="62" spans="1:1" x14ac:dyDescent="0.25">
      <c r="A62" s="16" t="s">
        <v>393</v>
      </c>
    </row>
    <row r="63" spans="1:1" x14ac:dyDescent="0.25">
      <c r="A63" s="121" t="s">
        <v>423</v>
      </c>
    </row>
    <row r="64" spans="1:1" x14ac:dyDescent="0.25">
      <c r="A64" s="16" t="s">
        <v>427</v>
      </c>
    </row>
    <row r="65" spans="1:3" x14ac:dyDescent="0.25">
      <c r="A65" s="16" t="s">
        <v>502</v>
      </c>
    </row>
    <row r="66" spans="1:3" x14ac:dyDescent="0.25">
      <c r="A66" s="16" t="s">
        <v>498</v>
      </c>
    </row>
    <row r="67" spans="1:3" x14ac:dyDescent="0.25">
      <c r="A67" s="16" t="s">
        <v>658</v>
      </c>
    </row>
    <row r="68" spans="1:3" x14ac:dyDescent="0.25">
      <c r="A68" s="16" t="s">
        <v>719</v>
      </c>
      <c r="C68" s="27"/>
    </row>
    <row r="69" spans="1:3" x14ac:dyDescent="0.25">
      <c r="A69" s="16" t="s">
        <v>657</v>
      </c>
    </row>
    <row r="70" spans="1:3" x14ac:dyDescent="0.25">
      <c r="A70" s="16" t="s">
        <v>721</v>
      </c>
      <c r="C70" s="27"/>
    </row>
    <row r="71" spans="1:3" x14ac:dyDescent="0.25">
      <c r="A71" s="16" t="s">
        <v>424</v>
      </c>
    </row>
    <row r="72" spans="1:3" x14ac:dyDescent="0.25">
      <c r="A72" s="16" t="s">
        <v>659</v>
      </c>
    </row>
    <row r="73" spans="1:3" x14ac:dyDescent="0.25">
      <c r="A73" s="16" t="s">
        <v>723</v>
      </c>
    </row>
    <row r="74" spans="1:3" x14ac:dyDescent="0.25">
      <c r="A74" s="16" t="s">
        <v>662</v>
      </c>
    </row>
    <row r="75" spans="1:3" x14ac:dyDescent="0.25">
      <c r="A75" s="16" t="s">
        <v>750</v>
      </c>
    </row>
    <row r="76" spans="1:3" x14ac:dyDescent="0.25">
      <c r="A76" s="16" t="s">
        <v>728</v>
      </c>
    </row>
    <row r="77" spans="1:3" x14ac:dyDescent="0.25">
      <c r="A77" s="16" t="s">
        <v>752</v>
      </c>
    </row>
    <row r="78" spans="1:3" x14ac:dyDescent="0.25">
      <c r="A78" s="16" t="s">
        <v>663</v>
      </c>
    </row>
    <row r="79" spans="1:3" x14ac:dyDescent="0.25">
      <c r="A79" s="16" t="s">
        <v>754</v>
      </c>
    </row>
    <row r="80" spans="1:3" s="27" customFormat="1" x14ac:dyDescent="0.25">
      <c r="A80" s="16" t="s">
        <v>660</v>
      </c>
      <c r="C80"/>
    </row>
    <row r="81" spans="1:3" s="27" customFormat="1" x14ac:dyDescent="0.25">
      <c r="A81" s="16" t="s">
        <v>661</v>
      </c>
      <c r="C81"/>
    </row>
    <row r="82" spans="1:3" x14ac:dyDescent="0.25">
      <c r="A82" s="16" t="s">
        <v>665</v>
      </c>
    </row>
    <row r="83" spans="1:3" x14ac:dyDescent="0.25">
      <c r="A83" s="16" t="s">
        <v>756</v>
      </c>
    </row>
    <row r="84" spans="1:3" x14ac:dyDescent="0.25">
      <c r="A84" s="51" t="s">
        <v>394</v>
      </c>
    </row>
    <row r="85" spans="1:3" x14ac:dyDescent="0.25">
      <c r="A85" s="16" t="s">
        <v>395</v>
      </c>
    </row>
    <row r="86" spans="1:3" x14ac:dyDescent="0.25">
      <c r="A86" s="16" t="s">
        <v>603</v>
      </c>
    </row>
    <row r="87" spans="1:3" x14ac:dyDescent="0.25">
      <c r="A87" s="16" t="s">
        <v>605</v>
      </c>
    </row>
    <row r="88" spans="1:3" x14ac:dyDescent="0.25">
      <c r="A88" s="16" t="s">
        <v>725</v>
      </c>
    </row>
    <row r="89" spans="1:3" x14ac:dyDescent="0.25">
      <c r="A89" s="16" t="s">
        <v>664</v>
      </c>
    </row>
    <row r="90" spans="1:3" x14ac:dyDescent="0.25">
      <c r="A90" s="16" t="s">
        <v>734</v>
      </c>
    </row>
    <row r="91" spans="1:3" x14ac:dyDescent="0.25">
      <c r="A91" s="16" t="s">
        <v>726</v>
      </c>
    </row>
    <row r="92" spans="1:3" x14ac:dyDescent="0.25">
      <c r="A92" s="118" t="s">
        <v>495</v>
      </c>
    </row>
    <row r="93" spans="1:3" x14ac:dyDescent="0.25">
      <c r="A93" s="16" t="s">
        <v>396</v>
      </c>
    </row>
    <row r="94" spans="1:3" s="27" customFormat="1" x14ac:dyDescent="0.25">
      <c r="A94" s="16" t="s">
        <v>776</v>
      </c>
    </row>
    <row r="95" spans="1:3" s="27" customFormat="1" x14ac:dyDescent="0.25">
      <c r="A95" s="16" t="s">
        <v>777</v>
      </c>
    </row>
    <row r="96" spans="1:3" x14ac:dyDescent="0.25">
      <c r="A96" s="16" t="s">
        <v>607</v>
      </c>
    </row>
    <row r="97" spans="1:1" x14ac:dyDescent="0.25">
      <c r="A97" s="16" t="s">
        <v>490</v>
      </c>
    </row>
  </sheetData>
  <sortState xmlns:xlrd2="http://schemas.microsoft.com/office/spreadsheetml/2017/richdata2" ref="K8:K109">
    <sortCondition ref="K8:K109"/>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A16" sqref="A1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44013</v>
      </c>
      <c r="K1" s="18"/>
      <c r="L1" s="18"/>
      <c r="M1" s="18"/>
    </row>
    <row r="2" spans="1:15" x14ac:dyDescent="0.25">
      <c r="A2" s="20" t="s">
        <v>191</v>
      </c>
      <c r="B2" s="20" t="s">
        <v>86</v>
      </c>
      <c r="C2" s="20" t="s">
        <v>78</v>
      </c>
      <c r="D2" s="18"/>
      <c r="E2" s="18"/>
      <c r="F2" s="18"/>
      <c r="G2" s="21" t="s">
        <v>143</v>
      </c>
      <c r="H2" s="19">
        <v>100779</v>
      </c>
      <c r="I2" s="18"/>
      <c r="J2" s="23">
        <v>44044</v>
      </c>
      <c r="K2" s="18"/>
      <c r="L2" s="18"/>
      <c r="M2" s="18"/>
    </row>
    <row r="3" spans="1:15" x14ac:dyDescent="0.25">
      <c r="A3" s="19" t="s">
        <v>190</v>
      </c>
      <c r="B3" s="22" t="s">
        <v>87</v>
      </c>
      <c r="C3" s="22">
        <v>60310000301</v>
      </c>
      <c r="D3" s="18"/>
      <c r="E3" s="18"/>
      <c r="F3" s="18"/>
      <c r="G3" s="21" t="s">
        <v>128</v>
      </c>
      <c r="H3" s="19">
        <v>100777</v>
      </c>
      <c r="I3" s="18"/>
      <c r="J3" s="23">
        <v>44075</v>
      </c>
      <c r="K3" s="18"/>
      <c r="L3" s="18"/>
      <c r="M3" s="18"/>
    </row>
    <row r="4" spans="1:15" x14ac:dyDescent="0.25">
      <c r="A4" s="19" t="s">
        <v>193</v>
      </c>
      <c r="B4" s="22" t="s">
        <v>88</v>
      </c>
      <c r="C4" s="22">
        <v>60320000302</v>
      </c>
      <c r="D4" s="18"/>
      <c r="E4" s="18"/>
      <c r="F4" s="18"/>
      <c r="G4" s="21" t="s">
        <v>111</v>
      </c>
      <c r="H4" s="19">
        <v>100420</v>
      </c>
      <c r="I4" s="18"/>
      <c r="J4" s="23">
        <v>44105</v>
      </c>
      <c r="K4" s="18"/>
      <c r="L4" s="18"/>
      <c r="M4" s="18"/>
    </row>
    <row r="5" spans="1:15" x14ac:dyDescent="0.25">
      <c r="A5" s="19" t="s">
        <v>624</v>
      </c>
      <c r="B5" s="22" t="s">
        <v>90</v>
      </c>
      <c r="C5" s="22">
        <v>60340000304</v>
      </c>
      <c r="D5" s="18"/>
      <c r="E5" s="18"/>
      <c r="F5" s="18"/>
      <c r="G5" s="21" t="s">
        <v>135</v>
      </c>
      <c r="H5" s="19">
        <v>100610</v>
      </c>
      <c r="I5" s="18"/>
      <c r="J5" s="23">
        <v>44136</v>
      </c>
      <c r="K5" s="18"/>
      <c r="L5" s="18"/>
      <c r="M5" s="18"/>
    </row>
    <row r="6" spans="1:15" x14ac:dyDescent="0.25">
      <c r="A6" s="19" t="s">
        <v>192</v>
      </c>
      <c r="B6" s="22" t="s">
        <v>91</v>
      </c>
      <c r="C6" s="22">
        <v>60350000305</v>
      </c>
      <c r="D6" s="18"/>
      <c r="E6" s="18"/>
      <c r="F6" s="18"/>
      <c r="G6" s="21" t="s">
        <v>133</v>
      </c>
      <c r="H6" s="19">
        <v>100611</v>
      </c>
      <c r="I6" s="18"/>
      <c r="J6" s="23">
        <v>44166</v>
      </c>
      <c r="K6" s="18"/>
      <c r="L6" s="18"/>
      <c r="M6" s="18"/>
    </row>
    <row r="7" spans="1:15" x14ac:dyDescent="0.25">
      <c r="A7" s="19" t="s">
        <v>189</v>
      </c>
      <c r="B7" s="22" t="s">
        <v>92</v>
      </c>
      <c r="C7" s="22">
        <v>60350000306</v>
      </c>
      <c r="D7" s="18"/>
      <c r="E7" s="18"/>
      <c r="F7" s="18"/>
      <c r="G7" s="21" t="s">
        <v>131</v>
      </c>
      <c r="H7" s="19">
        <v>100612</v>
      </c>
      <c r="I7" s="18"/>
      <c r="J7" s="23">
        <v>44197</v>
      </c>
      <c r="K7" s="18"/>
      <c r="L7" s="18"/>
      <c r="M7" s="18"/>
    </row>
    <row r="8" spans="1:15" x14ac:dyDescent="0.25">
      <c r="A8" s="19" t="s">
        <v>625</v>
      </c>
      <c r="B8" s="22" t="s">
        <v>93</v>
      </c>
      <c r="C8" s="22">
        <v>60360000307</v>
      </c>
      <c r="D8" s="18"/>
      <c r="E8" s="18"/>
      <c r="F8" s="18"/>
      <c r="G8" s="21" t="s">
        <v>147</v>
      </c>
      <c r="H8" s="19">
        <v>100435</v>
      </c>
      <c r="I8" s="18"/>
      <c r="J8" s="23">
        <v>44228</v>
      </c>
      <c r="K8" s="18"/>
      <c r="L8" s="18"/>
      <c r="M8" s="18"/>
    </row>
    <row r="9" spans="1:15" x14ac:dyDescent="0.25">
      <c r="A9" s="19" t="s">
        <v>626</v>
      </c>
      <c r="B9" s="22" t="s">
        <v>89</v>
      </c>
      <c r="C9" s="22">
        <v>60330000303</v>
      </c>
      <c r="D9" s="18"/>
      <c r="E9" s="18"/>
      <c r="F9" s="18"/>
      <c r="G9" s="21" t="s">
        <v>160</v>
      </c>
      <c r="H9" s="19">
        <v>101350</v>
      </c>
      <c r="I9" s="18"/>
      <c r="J9" s="23">
        <v>44256</v>
      </c>
      <c r="K9" s="18"/>
      <c r="L9" s="18"/>
      <c r="M9" s="18"/>
    </row>
    <row r="10" spans="1:15" x14ac:dyDescent="0.25">
      <c r="A10" s="18"/>
      <c r="B10" s="18"/>
      <c r="C10" s="18"/>
      <c r="D10" s="18"/>
      <c r="E10" s="18"/>
      <c r="F10" s="18"/>
      <c r="G10" s="21" t="s">
        <v>105</v>
      </c>
      <c r="H10" s="19">
        <v>100618</v>
      </c>
      <c r="I10" s="18"/>
      <c r="J10" s="23">
        <v>44287</v>
      </c>
      <c r="K10" s="18"/>
      <c r="L10" s="18"/>
      <c r="M10" s="18"/>
    </row>
    <row r="11" spans="1:15" x14ac:dyDescent="0.25">
      <c r="A11" s="18"/>
      <c r="B11" s="18"/>
      <c r="C11" s="18"/>
      <c r="D11" s="18"/>
      <c r="E11" s="18"/>
      <c r="F11" s="18"/>
      <c r="G11" s="21" t="s">
        <v>156</v>
      </c>
      <c r="H11" s="19">
        <v>104257</v>
      </c>
      <c r="I11" s="18"/>
      <c r="J11" s="23">
        <v>44317</v>
      </c>
      <c r="K11" s="18"/>
      <c r="L11" s="18"/>
      <c r="M11" s="18"/>
    </row>
    <row r="12" spans="1:15" s="10" customFormat="1" x14ac:dyDescent="0.25">
      <c r="A12" s="18"/>
      <c r="B12" s="18"/>
      <c r="C12" s="18"/>
      <c r="D12" s="18"/>
      <c r="E12" s="18"/>
      <c r="F12" s="18"/>
      <c r="G12" s="21" t="s">
        <v>124</v>
      </c>
      <c r="H12" s="19">
        <v>100778</v>
      </c>
      <c r="I12" s="18"/>
      <c r="J12" s="23">
        <v>44348</v>
      </c>
      <c r="K12" s="18"/>
      <c r="L12" s="18"/>
      <c r="M12" s="18"/>
    </row>
    <row r="13" spans="1:15" s="10" customFormat="1" x14ac:dyDescent="0.25">
      <c r="A13" s="10" t="s">
        <v>363</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200</v>
      </c>
      <c r="E16" s="24" t="s">
        <v>104</v>
      </c>
      <c r="F16" s="24" t="s">
        <v>111</v>
      </c>
      <c r="G16" s="24" t="s">
        <v>106</v>
      </c>
      <c r="H16" s="24" t="s">
        <v>112</v>
      </c>
      <c r="I16" s="24" t="s">
        <v>113</v>
      </c>
      <c r="J16" s="24" t="s">
        <v>114</v>
      </c>
      <c r="K16" s="24" t="s">
        <v>195</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195</v>
      </c>
      <c r="L17" s="19">
        <f t="shared" si="1"/>
        <v>100420</v>
      </c>
    </row>
    <row r="18" spans="1:15" x14ac:dyDescent="0.25">
      <c r="A18" s="7" t="str">
        <f t="shared" si="0"/>
        <v>60310000301MSC09100777202516015</v>
      </c>
      <c r="B18" s="24" t="s">
        <v>102</v>
      </c>
      <c r="C18" s="24" t="s">
        <v>79</v>
      </c>
      <c r="D18" s="24" t="s">
        <v>201</v>
      </c>
      <c r="E18" s="24" t="s">
        <v>104</v>
      </c>
      <c r="F18" s="24" t="s">
        <v>128</v>
      </c>
      <c r="G18" s="24" t="s">
        <v>106</v>
      </c>
      <c r="H18" s="24" t="s">
        <v>112</v>
      </c>
      <c r="I18" s="24" t="s">
        <v>113</v>
      </c>
      <c r="J18" s="24" t="s">
        <v>118</v>
      </c>
      <c r="K18" s="24" t="s">
        <v>195</v>
      </c>
      <c r="L18" s="19">
        <f t="shared" si="1"/>
        <v>100777</v>
      </c>
    </row>
    <row r="19" spans="1:15" x14ac:dyDescent="0.25">
      <c r="A19" s="7" t="str">
        <f t="shared" si="0"/>
        <v>60310000301MSC09100777202027005</v>
      </c>
      <c r="B19" s="24" t="s">
        <v>102</v>
      </c>
      <c r="C19" s="24" t="s">
        <v>79</v>
      </c>
      <c r="D19" s="24" t="s">
        <v>202</v>
      </c>
      <c r="E19" s="24" t="s">
        <v>104</v>
      </c>
      <c r="F19" s="24" t="s">
        <v>128</v>
      </c>
      <c r="G19" s="24" t="s">
        <v>106</v>
      </c>
      <c r="H19" s="24" t="s">
        <v>112</v>
      </c>
      <c r="I19" s="24" t="s">
        <v>113</v>
      </c>
      <c r="J19" s="24" t="s">
        <v>114</v>
      </c>
      <c r="K19" s="24" t="s">
        <v>195</v>
      </c>
      <c r="L19" s="19">
        <f t="shared" si="1"/>
        <v>100777</v>
      </c>
    </row>
    <row r="20" spans="1:15" x14ac:dyDescent="0.25">
      <c r="A20" s="7" t="str">
        <f t="shared" si="0"/>
        <v>60310000301MSC09100777101000326</v>
      </c>
      <c r="B20" s="24" t="s">
        <v>102</v>
      </c>
      <c r="C20" s="24" t="s">
        <v>79</v>
      </c>
      <c r="D20" s="24" t="s">
        <v>203</v>
      </c>
      <c r="E20" s="24" t="s">
        <v>104</v>
      </c>
      <c r="F20" s="24" t="s">
        <v>128</v>
      </c>
      <c r="G20" s="24" t="s">
        <v>106</v>
      </c>
      <c r="H20" s="24" t="s">
        <v>107</v>
      </c>
      <c r="I20" s="24" t="s">
        <v>108</v>
      </c>
      <c r="J20" s="24" t="s">
        <v>109</v>
      </c>
      <c r="K20" s="24" t="s">
        <v>195</v>
      </c>
      <c r="L20" s="19">
        <f t="shared" si="1"/>
        <v>100777</v>
      </c>
    </row>
    <row r="21" spans="1:15" x14ac:dyDescent="0.25">
      <c r="A21" s="7" t="str">
        <f t="shared" si="0"/>
        <v>60310000301MSA09100618202516015</v>
      </c>
      <c r="B21" s="24" t="s">
        <v>102</v>
      </c>
      <c r="C21" s="24" t="s">
        <v>79</v>
      </c>
      <c r="D21" s="24" t="s">
        <v>204</v>
      </c>
      <c r="E21" s="24" t="s">
        <v>104</v>
      </c>
      <c r="F21" s="24" t="s">
        <v>105</v>
      </c>
      <c r="G21" s="24" t="s">
        <v>106</v>
      </c>
      <c r="H21" s="24" t="s">
        <v>112</v>
      </c>
      <c r="I21" s="24" t="s">
        <v>113</v>
      </c>
      <c r="J21" s="24" t="s">
        <v>118</v>
      </c>
      <c r="K21" s="24" t="s">
        <v>194</v>
      </c>
      <c r="L21" s="19">
        <f t="shared" si="1"/>
        <v>100618</v>
      </c>
    </row>
    <row r="22" spans="1:15" x14ac:dyDescent="0.25">
      <c r="A22" s="7" t="str">
        <f t="shared" si="0"/>
        <v>60310000301MSA09100618202027005</v>
      </c>
      <c r="B22" s="24" t="s">
        <v>102</v>
      </c>
      <c r="C22" s="24" t="s">
        <v>79</v>
      </c>
      <c r="D22" s="24" t="s">
        <v>205</v>
      </c>
      <c r="E22" s="24" t="s">
        <v>104</v>
      </c>
      <c r="F22" s="24" t="s">
        <v>105</v>
      </c>
      <c r="G22" s="24" t="s">
        <v>106</v>
      </c>
      <c r="H22" s="24" t="s">
        <v>112</v>
      </c>
      <c r="I22" s="24" t="s">
        <v>113</v>
      </c>
      <c r="J22" s="24" t="s">
        <v>114</v>
      </c>
      <c r="K22" s="24" t="s">
        <v>194</v>
      </c>
      <c r="L22" s="19">
        <f t="shared" si="1"/>
        <v>100618</v>
      </c>
    </row>
    <row r="23" spans="1:15" x14ac:dyDescent="0.25">
      <c r="A23" s="7" t="str">
        <f t="shared" si="0"/>
        <v>60310000301MSA09100618101000326</v>
      </c>
      <c r="B23" s="24" t="s">
        <v>102</v>
      </c>
      <c r="C23" s="24" t="s">
        <v>79</v>
      </c>
      <c r="D23" s="24" t="s">
        <v>206</v>
      </c>
      <c r="E23" s="24" t="s">
        <v>104</v>
      </c>
      <c r="F23" s="24" t="s">
        <v>105</v>
      </c>
      <c r="G23" s="24" t="s">
        <v>106</v>
      </c>
      <c r="H23" s="24" t="s">
        <v>107</v>
      </c>
      <c r="I23" s="24" t="s">
        <v>108</v>
      </c>
      <c r="J23" s="24" t="s">
        <v>109</v>
      </c>
      <c r="K23" s="24" t="s">
        <v>194</v>
      </c>
      <c r="L23" s="19">
        <f t="shared" si="1"/>
        <v>100618</v>
      </c>
    </row>
    <row r="24" spans="1:15" s="18" customFormat="1" x14ac:dyDescent="0.25">
      <c r="A24" s="19" t="str">
        <f t="shared" si="0"/>
        <v>60310000301MSA27100618202027005</v>
      </c>
      <c r="B24" s="1" t="s">
        <v>102</v>
      </c>
      <c r="C24" s="1" t="s">
        <v>79</v>
      </c>
      <c r="D24" s="1" t="s">
        <v>348</v>
      </c>
      <c r="E24" s="1" t="s">
        <v>104</v>
      </c>
      <c r="F24" s="1" t="s">
        <v>105</v>
      </c>
      <c r="G24" s="1" t="s">
        <v>106</v>
      </c>
      <c r="H24" s="1" t="s">
        <v>112</v>
      </c>
      <c r="I24" s="1" t="s">
        <v>113</v>
      </c>
      <c r="J24" s="1" t="s">
        <v>114</v>
      </c>
      <c r="K24" s="1" t="s">
        <v>342</v>
      </c>
      <c r="L24" s="19">
        <f t="shared" si="1"/>
        <v>100618</v>
      </c>
      <c r="N24"/>
      <c r="O24"/>
    </row>
    <row r="25" spans="1:15" s="18" customFormat="1" x14ac:dyDescent="0.25">
      <c r="A25" s="19" t="str">
        <f t="shared" si="0"/>
        <v>60320000302MSA27100618202027005</v>
      </c>
      <c r="B25" s="1" t="s">
        <v>176</v>
      </c>
      <c r="C25" s="1" t="s">
        <v>80</v>
      </c>
      <c r="D25" s="1" t="s">
        <v>348</v>
      </c>
      <c r="E25" s="1" t="s">
        <v>104</v>
      </c>
      <c r="F25" s="1" t="s">
        <v>105</v>
      </c>
      <c r="G25" s="1" t="s">
        <v>106</v>
      </c>
      <c r="H25" s="1" t="s">
        <v>112</v>
      </c>
      <c r="I25" s="1" t="s">
        <v>113</v>
      </c>
      <c r="J25" s="1" t="s">
        <v>114</v>
      </c>
      <c r="K25" s="1" t="s">
        <v>342</v>
      </c>
      <c r="L25" s="19">
        <f t="shared" si="1"/>
        <v>100618</v>
      </c>
    </row>
    <row r="26" spans="1:15" s="18" customFormat="1" x14ac:dyDescent="0.25">
      <c r="A26" s="19" t="str">
        <f t="shared" si="0"/>
        <v>60330000303MSA27100618202027005</v>
      </c>
      <c r="B26" s="1" t="s">
        <v>178</v>
      </c>
      <c r="C26" s="1" t="s">
        <v>81</v>
      </c>
      <c r="D26" s="1" t="s">
        <v>348</v>
      </c>
      <c r="E26" s="1" t="s">
        <v>104</v>
      </c>
      <c r="F26" s="1" t="s">
        <v>105</v>
      </c>
      <c r="G26" s="1" t="s">
        <v>106</v>
      </c>
      <c r="H26" s="1" t="s">
        <v>112</v>
      </c>
      <c r="I26" s="1" t="s">
        <v>113</v>
      </c>
      <c r="J26" s="1" t="s">
        <v>114</v>
      </c>
      <c r="K26" s="1" t="s">
        <v>342</v>
      </c>
      <c r="L26" s="19">
        <f t="shared" si="1"/>
        <v>100618</v>
      </c>
    </row>
    <row r="27" spans="1:15" s="18" customFormat="1" x14ac:dyDescent="0.25">
      <c r="A27" s="19" t="str">
        <f t="shared" si="0"/>
        <v>60340000304MSA27100618202027005</v>
      </c>
      <c r="B27" s="1" t="s">
        <v>179</v>
      </c>
      <c r="C27" s="1" t="s">
        <v>82</v>
      </c>
      <c r="D27" s="1" t="s">
        <v>348</v>
      </c>
      <c r="E27" s="1" t="s">
        <v>104</v>
      </c>
      <c r="F27" s="1" t="s">
        <v>105</v>
      </c>
      <c r="G27" s="1" t="s">
        <v>106</v>
      </c>
      <c r="H27" s="1" t="s">
        <v>112</v>
      </c>
      <c r="I27" s="1" t="s">
        <v>113</v>
      </c>
      <c r="J27" s="1" t="s">
        <v>114</v>
      </c>
      <c r="K27" s="1" t="s">
        <v>342</v>
      </c>
      <c r="L27" s="19">
        <f t="shared" si="1"/>
        <v>100618</v>
      </c>
    </row>
    <row r="28" spans="1:15" s="18" customFormat="1" x14ac:dyDescent="0.25">
      <c r="A28" s="19" t="str">
        <f t="shared" si="0"/>
        <v>60350000305MSA27100618202027005</v>
      </c>
      <c r="B28" s="1" t="s">
        <v>180</v>
      </c>
      <c r="C28" s="1" t="s">
        <v>83</v>
      </c>
      <c r="D28" s="1" t="s">
        <v>348</v>
      </c>
      <c r="E28" s="1" t="s">
        <v>104</v>
      </c>
      <c r="F28" s="1" t="s">
        <v>105</v>
      </c>
      <c r="G28" s="1" t="s">
        <v>106</v>
      </c>
      <c r="H28" s="1" t="s">
        <v>112</v>
      </c>
      <c r="I28" s="1" t="s">
        <v>113</v>
      </c>
      <c r="J28" s="1" t="s">
        <v>114</v>
      </c>
      <c r="K28" s="1" t="s">
        <v>342</v>
      </c>
      <c r="L28" s="19">
        <f t="shared" si="1"/>
        <v>100618</v>
      </c>
    </row>
    <row r="29" spans="1:15" s="18" customFormat="1" x14ac:dyDescent="0.25">
      <c r="A29" s="19" t="str">
        <f t="shared" si="0"/>
        <v>60350000306MSA27100618202027005</v>
      </c>
      <c r="B29" s="1" t="s">
        <v>181</v>
      </c>
      <c r="C29" s="1" t="s">
        <v>84</v>
      </c>
      <c r="D29" s="1" t="s">
        <v>348</v>
      </c>
      <c r="E29" s="1" t="s">
        <v>104</v>
      </c>
      <c r="F29" s="1" t="s">
        <v>105</v>
      </c>
      <c r="G29" s="1" t="s">
        <v>106</v>
      </c>
      <c r="H29" s="1" t="s">
        <v>112</v>
      </c>
      <c r="I29" s="1" t="s">
        <v>113</v>
      </c>
      <c r="J29" s="1" t="s">
        <v>114</v>
      </c>
      <c r="K29" s="1" t="s">
        <v>342</v>
      </c>
      <c r="L29" s="19">
        <f t="shared" si="1"/>
        <v>100618</v>
      </c>
    </row>
    <row r="30" spans="1:15" s="18" customFormat="1" x14ac:dyDescent="0.25">
      <c r="A30" s="19" t="str">
        <f t="shared" si="0"/>
        <v>60360000307MSA27100618202027005</v>
      </c>
      <c r="B30" s="1" t="s">
        <v>182</v>
      </c>
      <c r="C30" s="1" t="s">
        <v>85</v>
      </c>
      <c r="D30" s="1" t="s">
        <v>348</v>
      </c>
      <c r="E30" s="1" t="s">
        <v>104</v>
      </c>
      <c r="F30" s="1" t="s">
        <v>105</v>
      </c>
      <c r="G30" s="1" t="s">
        <v>106</v>
      </c>
      <c r="H30" s="1" t="s">
        <v>112</v>
      </c>
      <c r="I30" s="1" t="s">
        <v>113</v>
      </c>
      <c r="J30" s="1" t="s">
        <v>114</v>
      </c>
      <c r="K30" s="1" t="s">
        <v>342</v>
      </c>
      <c r="L30" s="19">
        <f t="shared" si="1"/>
        <v>100618</v>
      </c>
    </row>
    <row r="31" spans="1:15" s="18" customFormat="1" x14ac:dyDescent="0.25">
      <c r="A31" s="19" t="str">
        <f t="shared" si="0"/>
        <v>60310000301MHA09100779101000326</v>
      </c>
      <c r="B31" s="1" t="s">
        <v>102</v>
      </c>
      <c r="C31" s="1" t="s">
        <v>79</v>
      </c>
      <c r="D31" s="1" t="s">
        <v>349</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349</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349</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349</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349</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349</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349</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350</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351</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350</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351</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350</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351</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350</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351</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350</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351</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350</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351</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350</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351</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352</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352</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352</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352</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352</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352</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352</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353</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354</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353</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354</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353</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354</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353</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354</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353</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354</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353</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354</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353</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354</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355</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356</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357</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357</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355</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356</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355</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356</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357</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357</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355</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356</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357</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355</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356</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357</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355</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356</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357</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355</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356</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358</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358</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358</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358</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358</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358</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358</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359</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360</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361</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361</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359</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360</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359</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360</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361</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361</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359</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360</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361</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359</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360</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361</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359</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360</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361</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359</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360</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362</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362</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362</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362</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362</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362</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362</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207</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208</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209</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210</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211</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212</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213</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214</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215</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216</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217</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218</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219</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220</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221</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222</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223</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224</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225</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226</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227</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228</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229</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230</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231</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232</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233</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234</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235</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236</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237</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238</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239</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240</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241</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242</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243</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244</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245</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246</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247</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248</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249</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250</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251</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252</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253</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254</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255</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256</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257</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258</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259</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260</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261</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262</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263</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264</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265</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266</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267</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268</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269</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270</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271</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272</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273</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274</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275</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276</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277</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278</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279</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280</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281</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282</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283</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284</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285</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286</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287</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288</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289</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290</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291</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292</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293</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294</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295</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296</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297</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298</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299</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300</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301</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302</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303</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304</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305</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306</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307</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308</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309</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310</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311</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312</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313</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327</v>
      </c>
      <c r="E236" s="24" t="s">
        <v>104</v>
      </c>
      <c r="F236" s="24" t="s">
        <v>105</v>
      </c>
      <c r="G236" s="24" t="s">
        <v>106</v>
      </c>
      <c r="H236" s="24" t="s">
        <v>112</v>
      </c>
      <c r="I236" s="24" t="s">
        <v>113</v>
      </c>
      <c r="J236" s="24" t="s">
        <v>129</v>
      </c>
      <c r="K236" s="24" t="s">
        <v>194</v>
      </c>
      <c r="L236" s="19">
        <f t="shared" si="5"/>
        <v>100618</v>
      </c>
    </row>
    <row r="237" spans="1:12" x14ac:dyDescent="0.25">
      <c r="A237" s="7" t="str">
        <f t="shared" si="4"/>
        <v>60310000301MSA25100618202261015</v>
      </c>
      <c r="B237" s="24" t="s">
        <v>102</v>
      </c>
      <c r="C237" s="24" t="s">
        <v>79</v>
      </c>
      <c r="D237" s="24" t="s">
        <v>328</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329</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330</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331</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332</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333</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334</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335</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314</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315</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316</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317</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318</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319</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320</v>
      </c>
      <c r="E251" s="24" t="s">
        <v>104</v>
      </c>
      <c r="F251" s="24" t="s">
        <v>111</v>
      </c>
      <c r="G251" s="24" t="s">
        <v>106</v>
      </c>
      <c r="H251" s="24" t="s">
        <v>112</v>
      </c>
      <c r="I251" s="24" t="s">
        <v>113</v>
      </c>
      <c r="J251" s="24" t="s">
        <v>118</v>
      </c>
      <c r="K251" s="24" t="s">
        <v>195</v>
      </c>
      <c r="L251" s="19">
        <f t="shared" si="5"/>
        <v>100420</v>
      </c>
    </row>
    <row r="252" spans="1:12" x14ac:dyDescent="0.25">
      <c r="A252" s="7" t="str">
        <f t="shared" si="6"/>
        <v>60310000301MSC09100420202122023</v>
      </c>
      <c r="B252" s="24" t="s">
        <v>102</v>
      </c>
      <c r="C252" s="24" t="s">
        <v>79</v>
      </c>
      <c r="D252" s="24" t="s">
        <v>321</v>
      </c>
      <c r="E252" s="24" t="s">
        <v>104</v>
      </c>
      <c r="F252" s="24" t="s">
        <v>111</v>
      </c>
      <c r="G252" s="24" t="s">
        <v>106</v>
      </c>
      <c r="H252" s="24" t="s">
        <v>112</v>
      </c>
      <c r="I252" s="24" t="s">
        <v>113</v>
      </c>
      <c r="J252" s="24" t="s">
        <v>122</v>
      </c>
      <c r="K252" s="24" t="s">
        <v>195</v>
      </c>
      <c r="L252" s="19">
        <f t="shared" si="5"/>
        <v>100420</v>
      </c>
    </row>
    <row r="253" spans="1:12" x14ac:dyDescent="0.25">
      <c r="A253" s="7" t="str">
        <f t="shared" si="6"/>
        <v>60310000301MHC77100435101000326</v>
      </c>
      <c r="B253" s="24" t="s">
        <v>102</v>
      </c>
      <c r="C253" s="24" t="s">
        <v>79</v>
      </c>
      <c r="D253" s="24" t="s">
        <v>322</v>
      </c>
      <c r="E253" s="24" t="s">
        <v>104</v>
      </c>
      <c r="F253" s="24" t="s">
        <v>147</v>
      </c>
      <c r="G253" s="24" t="s">
        <v>125</v>
      </c>
      <c r="H253" s="24" t="s">
        <v>107</v>
      </c>
      <c r="I253" s="24" t="s">
        <v>108</v>
      </c>
      <c r="J253" s="24" t="s">
        <v>109</v>
      </c>
      <c r="K253" s="24" t="s">
        <v>323</v>
      </c>
      <c r="L253" s="19">
        <f t="shared" si="5"/>
        <v>100435</v>
      </c>
    </row>
    <row r="254" spans="1:12" x14ac:dyDescent="0.25">
      <c r="A254" s="7" t="str">
        <f t="shared" si="6"/>
        <v>60310000301MHC71102780101000326</v>
      </c>
      <c r="B254" s="24" t="s">
        <v>102</v>
      </c>
      <c r="C254" s="24" t="s">
        <v>79</v>
      </c>
      <c r="D254" s="24" t="s">
        <v>324</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325</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326</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200</v>
      </c>
      <c r="E310" s="24" t="s">
        <v>104</v>
      </c>
      <c r="F310" s="24" t="s">
        <v>111</v>
      </c>
      <c r="G310" s="24" t="s">
        <v>106</v>
      </c>
      <c r="H310" s="24" t="s">
        <v>112</v>
      </c>
      <c r="I310" s="24" t="s">
        <v>113</v>
      </c>
      <c r="J310" s="24" t="s">
        <v>114</v>
      </c>
      <c r="K310" s="24" t="s">
        <v>195</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195</v>
      </c>
      <c r="L311" s="19">
        <f t="shared" si="7"/>
        <v>100420</v>
      </c>
    </row>
    <row r="312" spans="1:12" x14ac:dyDescent="0.25">
      <c r="A312" s="7" t="str">
        <f t="shared" si="6"/>
        <v>60320000302MSC09100777202516015</v>
      </c>
      <c r="B312" s="24" t="s">
        <v>176</v>
      </c>
      <c r="C312" s="24" t="s">
        <v>80</v>
      </c>
      <c r="D312" s="24" t="s">
        <v>201</v>
      </c>
      <c r="E312" s="24" t="s">
        <v>104</v>
      </c>
      <c r="F312" s="24" t="s">
        <v>128</v>
      </c>
      <c r="G312" s="24" t="s">
        <v>106</v>
      </c>
      <c r="H312" s="24" t="s">
        <v>112</v>
      </c>
      <c r="I312" s="24" t="s">
        <v>113</v>
      </c>
      <c r="J312" s="24" t="s">
        <v>118</v>
      </c>
      <c r="K312" s="24" t="s">
        <v>195</v>
      </c>
      <c r="L312" s="19">
        <f t="shared" si="7"/>
        <v>100777</v>
      </c>
    </row>
    <row r="313" spans="1:12" x14ac:dyDescent="0.25">
      <c r="A313" s="7" t="str">
        <f t="shared" ref="A313:A376" si="8">CONCATENATE(B313,K313,L313,I313,H313,J313)</f>
        <v>60320000302MSC09100777202027005</v>
      </c>
      <c r="B313" s="24" t="s">
        <v>176</v>
      </c>
      <c r="C313" s="24" t="s">
        <v>80</v>
      </c>
      <c r="D313" s="24" t="s">
        <v>202</v>
      </c>
      <c r="E313" s="24" t="s">
        <v>104</v>
      </c>
      <c r="F313" s="24" t="s">
        <v>128</v>
      </c>
      <c r="G313" s="24" t="s">
        <v>106</v>
      </c>
      <c r="H313" s="24" t="s">
        <v>112</v>
      </c>
      <c r="I313" s="24" t="s">
        <v>113</v>
      </c>
      <c r="J313" s="24" t="s">
        <v>114</v>
      </c>
      <c r="K313" s="24" t="s">
        <v>195</v>
      </c>
      <c r="L313" s="19">
        <f t="shared" si="7"/>
        <v>100777</v>
      </c>
    </row>
    <row r="314" spans="1:12" x14ac:dyDescent="0.25">
      <c r="A314" s="7" t="str">
        <f t="shared" si="8"/>
        <v>60320000302MSC09100777101000326</v>
      </c>
      <c r="B314" s="24" t="s">
        <v>176</v>
      </c>
      <c r="C314" s="24" t="s">
        <v>80</v>
      </c>
      <c r="D314" s="24" t="s">
        <v>203</v>
      </c>
      <c r="E314" s="24" t="s">
        <v>104</v>
      </c>
      <c r="F314" s="24" t="s">
        <v>128</v>
      </c>
      <c r="G314" s="24" t="s">
        <v>106</v>
      </c>
      <c r="H314" s="24" t="s">
        <v>107</v>
      </c>
      <c r="I314" s="24" t="s">
        <v>108</v>
      </c>
      <c r="J314" s="24" t="s">
        <v>109</v>
      </c>
      <c r="K314" s="24" t="s">
        <v>195</v>
      </c>
      <c r="L314" s="19">
        <f t="shared" si="7"/>
        <v>100777</v>
      </c>
    </row>
    <row r="315" spans="1:12" x14ac:dyDescent="0.25">
      <c r="A315" s="7" t="str">
        <f t="shared" si="8"/>
        <v>60320000302MSA09100618202516015</v>
      </c>
      <c r="B315" s="24" t="s">
        <v>176</v>
      </c>
      <c r="C315" s="24" t="s">
        <v>80</v>
      </c>
      <c r="D315" s="24" t="s">
        <v>204</v>
      </c>
      <c r="E315" s="24" t="s">
        <v>104</v>
      </c>
      <c r="F315" s="24" t="s">
        <v>105</v>
      </c>
      <c r="G315" s="24" t="s">
        <v>106</v>
      </c>
      <c r="H315" s="24" t="s">
        <v>112</v>
      </c>
      <c r="I315" s="24" t="s">
        <v>113</v>
      </c>
      <c r="J315" s="24" t="s">
        <v>118</v>
      </c>
      <c r="K315" s="24" t="s">
        <v>194</v>
      </c>
      <c r="L315" s="19">
        <f t="shared" si="7"/>
        <v>100618</v>
      </c>
    </row>
    <row r="316" spans="1:12" x14ac:dyDescent="0.25">
      <c r="A316" s="7" t="str">
        <f t="shared" si="8"/>
        <v>60320000302MSA09100618202261015</v>
      </c>
      <c r="B316" s="24" t="s">
        <v>176</v>
      </c>
      <c r="C316" s="24" t="s">
        <v>80</v>
      </c>
      <c r="D316" s="24" t="s">
        <v>327</v>
      </c>
      <c r="E316" s="24" t="s">
        <v>104</v>
      </c>
      <c r="F316" s="24" t="s">
        <v>105</v>
      </c>
      <c r="G316" s="24" t="s">
        <v>106</v>
      </c>
      <c r="H316" s="24" t="s">
        <v>112</v>
      </c>
      <c r="I316" s="24" t="s">
        <v>113</v>
      </c>
      <c r="J316" s="24" t="s">
        <v>129</v>
      </c>
      <c r="K316" s="24" t="s">
        <v>194</v>
      </c>
      <c r="L316" s="19">
        <f t="shared" si="7"/>
        <v>100618</v>
      </c>
    </row>
    <row r="317" spans="1:12" x14ac:dyDescent="0.25">
      <c r="A317" s="7" t="str">
        <f t="shared" si="8"/>
        <v>60320000302MSA09100618202027005</v>
      </c>
      <c r="B317" s="24" t="s">
        <v>176</v>
      </c>
      <c r="C317" s="24" t="s">
        <v>80</v>
      </c>
      <c r="D317" s="24" t="s">
        <v>205</v>
      </c>
      <c r="E317" s="24" t="s">
        <v>104</v>
      </c>
      <c r="F317" s="24" t="s">
        <v>105</v>
      </c>
      <c r="G317" s="24" t="s">
        <v>106</v>
      </c>
      <c r="H317" s="24" t="s">
        <v>112</v>
      </c>
      <c r="I317" s="24" t="s">
        <v>113</v>
      </c>
      <c r="J317" s="24" t="s">
        <v>114</v>
      </c>
      <c r="K317" s="24" t="s">
        <v>194</v>
      </c>
      <c r="L317" s="19">
        <f t="shared" si="7"/>
        <v>100618</v>
      </c>
    </row>
    <row r="318" spans="1:12" x14ac:dyDescent="0.25">
      <c r="A318" s="7" t="str">
        <f t="shared" si="8"/>
        <v>60320000302MSA09100618101000326</v>
      </c>
      <c r="B318" s="24" t="s">
        <v>176</v>
      </c>
      <c r="C318" s="24" t="s">
        <v>80</v>
      </c>
      <c r="D318" s="24" t="s">
        <v>206</v>
      </c>
      <c r="E318" s="24" t="s">
        <v>104</v>
      </c>
      <c r="F318" s="24" t="s">
        <v>105</v>
      </c>
      <c r="G318" s="24" t="s">
        <v>106</v>
      </c>
      <c r="H318" s="24" t="s">
        <v>107</v>
      </c>
      <c r="I318" s="24" t="s">
        <v>108</v>
      </c>
      <c r="J318" s="24" t="s">
        <v>109</v>
      </c>
      <c r="K318" s="24" t="s">
        <v>194</v>
      </c>
      <c r="L318" s="19">
        <f t="shared" si="7"/>
        <v>100618</v>
      </c>
    </row>
    <row r="319" spans="1:12" x14ac:dyDescent="0.25">
      <c r="A319" s="7" t="str">
        <f t="shared" si="8"/>
        <v>60320000302MSC25100420202516015</v>
      </c>
      <c r="B319" s="24" t="s">
        <v>176</v>
      </c>
      <c r="C319" s="24" t="s">
        <v>80</v>
      </c>
      <c r="D319" s="24" t="s">
        <v>207</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208</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209</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210</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211</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212</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213</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214</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215</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216</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217</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218</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219</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220</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221</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222</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223</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224</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225</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226</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227</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228</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229</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230</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231</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232</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233</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234</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235</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236</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237</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238</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239</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240</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241</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242</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243</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244</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245</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246</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247</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248</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249</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250</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251</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252</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253</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254</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255</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256</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257</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258</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259</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260</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328</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261</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262</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263</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329</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264</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265</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266</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330</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267</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268</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269</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331</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270</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271</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272</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332</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273</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274</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275</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333</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276</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277</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278</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334</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279</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280</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281</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335</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282</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283</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284</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285</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286</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287</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288</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289</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290</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291</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292</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293</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294</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295</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296</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297</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298</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299</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300</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301</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302</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303</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304</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305</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306</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307</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308</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309</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310</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311</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312</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313</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322</v>
      </c>
      <c r="E434" s="24" t="s">
        <v>104</v>
      </c>
      <c r="F434" s="24" t="s">
        <v>147</v>
      </c>
      <c r="G434" s="24" t="s">
        <v>125</v>
      </c>
      <c r="H434" s="24" t="s">
        <v>107</v>
      </c>
      <c r="I434" s="24" t="s">
        <v>108</v>
      </c>
      <c r="J434" s="24" t="s">
        <v>109</v>
      </c>
      <c r="K434" s="24" t="s">
        <v>323</v>
      </c>
      <c r="L434" s="19">
        <f t="shared" si="11"/>
        <v>100435</v>
      </c>
    </row>
    <row r="435" spans="1:12" x14ac:dyDescent="0.25">
      <c r="A435" s="7" t="str">
        <f t="shared" si="10"/>
        <v>60320000302MHC09100778101000326</v>
      </c>
      <c r="B435" s="24" t="s">
        <v>176</v>
      </c>
      <c r="C435" s="24" t="s">
        <v>80</v>
      </c>
      <c r="D435" s="24" t="s">
        <v>314</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315</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316</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317</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318</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319</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320</v>
      </c>
      <c r="E441" s="24" t="s">
        <v>104</v>
      </c>
      <c r="F441" s="24" t="s">
        <v>111</v>
      </c>
      <c r="G441" s="24" t="s">
        <v>106</v>
      </c>
      <c r="H441" s="24" t="s">
        <v>112</v>
      </c>
      <c r="I441" s="24" t="s">
        <v>113</v>
      </c>
      <c r="J441" s="24" t="s">
        <v>118</v>
      </c>
      <c r="K441" s="24" t="s">
        <v>195</v>
      </c>
      <c r="L441" s="19">
        <f t="shared" si="11"/>
        <v>100420</v>
      </c>
    </row>
    <row r="442" spans="1:12" x14ac:dyDescent="0.25">
      <c r="A442" s="7" t="str">
        <f t="shared" si="12"/>
        <v>60320000302MSC09100420202122023</v>
      </c>
      <c r="B442" s="24" t="s">
        <v>176</v>
      </c>
      <c r="C442" s="24" t="s">
        <v>80</v>
      </c>
      <c r="D442" s="24" t="s">
        <v>321</v>
      </c>
      <c r="E442" s="24" t="s">
        <v>104</v>
      </c>
      <c r="F442" s="24" t="s">
        <v>111</v>
      </c>
      <c r="G442" s="24" t="s">
        <v>106</v>
      </c>
      <c r="H442" s="24" t="s">
        <v>112</v>
      </c>
      <c r="I442" s="24" t="s">
        <v>113</v>
      </c>
      <c r="J442" s="24" t="s">
        <v>122</v>
      </c>
      <c r="K442" s="24" t="s">
        <v>195</v>
      </c>
      <c r="L442" s="19">
        <f t="shared" si="11"/>
        <v>100420</v>
      </c>
    </row>
    <row r="443" spans="1:12" x14ac:dyDescent="0.25">
      <c r="A443" s="7" t="str">
        <f t="shared" si="12"/>
        <v>60320000302MHC71102780101000326</v>
      </c>
      <c r="B443" s="24" t="s">
        <v>176</v>
      </c>
      <c r="C443" s="24" t="s">
        <v>80</v>
      </c>
      <c r="D443" s="24" t="s">
        <v>324</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325</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326</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200</v>
      </c>
      <c r="E500" s="24" t="s">
        <v>104</v>
      </c>
      <c r="F500" s="24" t="s">
        <v>111</v>
      </c>
      <c r="G500" s="24" t="s">
        <v>106</v>
      </c>
      <c r="H500" s="24" t="s">
        <v>112</v>
      </c>
      <c r="I500" s="24" t="s">
        <v>113</v>
      </c>
      <c r="J500" s="24" t="s">
        <v>114</v>
      </c>
      <c r="K500" s="24" t="s">
        <v>195</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195</v>
      </c>
      <c r="L501" s="19">
        <f t="shared" si="13"/>
        <v>100420</v>
      </c>
    </row>
    <row r="502" spans="1:12" x14ac:dyDescent="0.25">
      <c r="A502" s="7" t="str">
        <f t="shared" si="12"/>
        <v>60330000303MSC09100777202516015</v>
      </c>
      <c r="B502" s="24" t="s">
        <v>178</v>
      </c>
      <c r="C502" s="24" t="s">
        <v>81</v>
      </c>
      <c r="D502" s="24" t="s">
        <v>201</v>
      </c>
      <c r="E502" s="24" t="s">
        <v>104</v>
      </c>
      <c r="F502" s="24" t="s">
        <v>128</v>
      </c>
      <c r="G502" s="24" t="s">
        <v>106</v>
      </c>
      <c r="H502" s="24" t="s">
        <v>112</v>
      </c>
      <c r="I502" s="24" t="s">
        <v>113</v>
      </c>
      <c r="J502" s="24" t="s">
        <v>118</v>
      </c>
      <c r="K502" s="24" t="s">
        <v>195</v>
      </c>
      <c r="L502" s="19">
        <f t="shared" si="13"/>
        <v>100777</v>
      </c>
    </row>
    <row r="503" spans="1:12" x14ac:dyDescent="0.25">
      <c r="A503" s="7" t="str">
        <f t="shared" si="12"/>
        <v>60330000303MSC09100777202027005</v>
      </c>
      <c r="B503" s="24" t="s">
        <v>178</v>
      </c>
      <c r="C503" s="24" t="s">
        <v>81</v>
      </c>
      <c r="D503" s="24" t="s">
        <v>202</v>
      </c>
      <c r="E503" s="24" t="s">
        <v>104</v>
      </c>
      <c r="F503" s="24" t="s">
        <v>128</v>
      </c>
      <c r="G503" s="24" t="s">
        <v>106</v>
      </c>
      <c r="H503" s="24" t="s">
        <v>112</v>
      </c>
      <c r="I503" s="24" t="s">
        <v>113</v>
      </c>
      <c r="J503" s="24" t="s">
        <v>114</v>
      </c>
      <c r="K503" s="24" t="s">
        <v>195</v>
      </c>
      <c r="L503" s="19">
        <f t="shared" si="13"/>
        <v>100777</v>
      </c>
    </row>
    <row r="504" spans="1:12" x14ac:dyDescent="0.25">
      <c r="A504" s="7" t="str">
        <f t="shared" si="12"/>
        <v>60330000303MSC09100777101000326</v>
      </c>
      <c r="B504" s="24" t="s">
        <v>178</v>
      </c>
      <c r="C504" s="24" t="s">
        <v>81</v>
      </c>
      <c r="D504" s="24" t="s">
        <v>203</v>
      </c>
      <c r="E504" s="24" t="s">
        <v>104</v>
      </c>
      <c r="F504" s="24" t="s">
        <v>128</v>
      </c>
      <c r="G504" s="24" t="s">
        <v>106</v>
      </c>
      <c r="H504" s="24" t="s">
        <v>107</v>
      </c>
      <c r="I504" s="24" t="s">
        <v>108</v>
      </c>
      <c r="J504" s="24" t="s">
        <v>109</v>
      </c>
      <c r="K504" s="24" t="s">
        <v>195</v>
      </c>
      <c r="L504" s="19">
        <f t="shared" si="13"/>
        <v>100777</v>
      </c>
    </row>
    <row r="505" spans="1:12" x14ac:dyDescent="0.25">
      <c r="A505" s="7" t="str">
        <f t="shared" ref="A505:A516" si="14">CONCATENATE(B505,K505,L505,I505,H505,J505)</f>
        <v>60330000303MSA09100618202516015</v>
      </c>
      <c r="B505" s="24" t="s">
        <v>178</v>
      </c>
      <c r="C505" s="24" t="s">
        <v>81</v>
      </c>
      <c r="D505" s="24" t="s">
        <v>204</v>
      </c>
      <c r="E505" s="24" t="s">
        <v>104</v>
      </c>
      <c r="F505" s="24" t="s">
        <v>105</v>
      </c>
      <c r="G505" s="24" t="s">
        <v>106</v>
      </c>
      <c r="H505" s="24" t="s">
        <v>112</v>
      </c>
      <c r="I505" s="24" t="s">
        <v>113</v>
      </c>
      <c r="J505" s="24" t="s">
        <v>118</v>
      </c>
      <c r="K505" s="24" t="s">
        <v>194</v>
      </c>
      <c r="L505" s="19">
        <f t="shared" si="13"/>
        <v>100618</v>
      </c>
    </row>
    <row r="506" spans="1:12" x14ac:dyDescent="0.25">
      <c r="A506" s="7" t="str">
        <f t="shared" si="14"/>
        <v>60330000303MSA09100618202261015</v>
      </c>
      <c r="B506" s="24" t="s">
        <v>178</v>
      </c>
      <c r="C506" s="24" t="s">
        <v>81</v>
      </c>
      <c r="D506" s="24" t="s">
        <v>327</v>
      </c>
      <c r="E506" s="24" t="s">
        <v>104</v>
      </c>
      <c r="F506" s="24" t="s">
        <v>105</v>
      </c>
      <c r="G506" s="24" t="s">
        <v>106</v>
      </c>
      <c r="H506" s="24" t="s">
        <v>112</v>
      </c>
      <c r="I506" s="24" t="s">
        <v>113</v>
      </c>
      <c r="J506" s="24" t="s">
        <v>129</v>
      </c>
      <c r="K506" s="24" t="s">
        <v>194</v>
      </c>
      <c r="L506" s="19">
        <f t="shared" si="13"/>
        <v>100618</v>
      </c>
    </row>
    <row r="507" spans="1:12" x14ac:dyDescent="0.25">
      <c r="A507" s="7" t="str">
        <f t="shared" si="14"/>
        <v>60330000303MSA09100618202027005</v>
      </c>
      <c r="B507" s="24" t="s">
        <v>178</v>
      </c>
      <c r="C507" s="24" t="s">
        <v>81</v>
      </c>
      <c r="D507" s="24" t="s">
        <v>205</v>
      </c>
      <c r="E507" s="24" t="s">
        <v>104</v>
      </c>
      <c r="F507" s="24" t="s">
        <v>105</v>
      </c>
      <c r="G507" s="24" t="s">
        <v>106</v>
      </c>
      <c r="H507" s="24" t="s">
        <v>112</v>
      </c>
      <c r="I507" s="24" t="s">
        <v>113</v>
      </c>
      <c r="J507" s="24" t="s">
        <v>114</v>
      </c>
      <c r="K507" s="24" t="s">
        <v>194</v>
      </c>
      <c r="L507" s="19">
        <f t="shared" si="13"/>
        <v>100618</v>
      </c>
    </row>
    <row r="508" spans="1:12" x14ac:dyDescent="0.25">
      <c r="A508" s="7" t="str">
        <f t="shared" si="14"/>
        <v>60330000303MSA09100618101000326</v>
      </c>
      <c r="B508" s="24" t="s">
        <v>178</v>
      </c>
      <c r="C508" s="24" t="s">
        <v>81</v>
      </c>
      <c r="D508" s="24" t="s">
        <v>206</v>
      </c>
      <c r="E508" s="24" t="s">
        <v>104</v>
      </c>
      <c r="F508" s="24" t="s">
        <v>105</v>
      </c>
      <c r="G508" s="24" t="s">
        <v>106</v>
      </c>
      <c r="H508" s="24" t="s">
        <v>107</v>
      </c>
      <c r="I508" s="24" t="s">
        <v>108</v>
      </c>
      <c r="J508" s="24" t="s">
        <v>109</v>
      </c>
      <c r="K508" s="24" t="s">
        <v>194</v>
      </c>
      <c r="L508" s="19">
        <f t="shared" si="13"/>
        <v>100618</v>
      </c>
    </row>
    <row r="509" spans="1:12" x14ac:dyDescent="0.25">
      <c r="A509" s="7" t="str">
        <f t="shared" si="14"/>
        <v>60330000303MHCSK100778202261015</v>
      </c>
      <c r="B509" s="24" t="s">
        <v>178</v>
      </c>
      <c r="C509" s="24" t="s">
        <v>81</v>
      </c>
      <c r="D509" s="24" t="s">
        <v>336</v>
      </c>
      <c r="E509" s="24" t="s">
        <v>104</v>
      </c>
      <c r="F509" s="24" t="s">
        <v>124</v>
      </c>
      <c r="G509" s="24" t="s">
        <v>125</v>
      </c>
      <c r="H509" s="24" t="s">
        <v>112</v>
      </c>
      <c r="I509" s="24" t="s">
        <v>113</v>
      </c>
      <c r="J509" s="24" t="s">
        <v>129</v>
      </c>
      <c r="K509" s="24" t="s">
        <v>198</v>
      </c>
      <c r="L509" s="19">
        <f t="shared" si="13"/>
        <v>100778</v>
      </c>
    </row>
    <row r="510" spans="1:12" x14ac:dyDescent="0.25">
      <c r="A510" s="7" t="str">
        <f t="shared" si="14"/>
        <v>60330000303MSC25100420202516015</v>
      </c>
      <c r="B510" s="24" t="s">
        <v>178</v>
      </c>
      <c r="C510" s="24" t="s">
        <v>81</v>
      </c>
      <c r="D510" s="24" t="s">
        <v>207</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208</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209</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210</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211</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212</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213</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214</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215</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216</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217</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218</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219</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220</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221</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222</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223</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224</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225</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226</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227</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228</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229</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230</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231</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232</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233</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234</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235</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236</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237</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238</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239</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240</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241</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242</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243</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244</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245</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246</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247</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248</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249</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250</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251</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252</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253</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254</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255</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256</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257</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258</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259</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260</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328</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261</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262</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263</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329</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264</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265</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266</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330</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267</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268</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269</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331</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270</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271</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272</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332</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273</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274</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275</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333</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276</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277</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278</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334</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279</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280</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281</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335</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282</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283</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284</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285</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286</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287</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288</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289</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290</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291</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292</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293</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294</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295</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296</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297</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298</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299</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300</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301</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302</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303</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304</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305</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306</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307</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308</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309</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310</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311</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312</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313</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337</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322</v>
      </c>
      <c r="E626" s="24" t="s">
        <v>104</v>
      </c>
      <c r="F626" s="24" t="s">
        <v>147</v>
      </c>
      <c r="G626" s="24" t="s">
        <v>125</v>
      </c>
      <c r="H626" s="24" t="s">
        <v>107</v>
      </c>
      <c r="I626" s="24" t="s">
        <v>108</v>
      </c>
      <c r="J626" s="24" t="s">
        <v>109</v>
      </c>
      <c r="K626" s="24" t="s">
        <v>323</v>
      </c>
      <c r="L626" s="19">
        <f t="shared" si="18"/>
        <v>100435</v>
      </c>
    </row>
    <row r="627" spans="1:12" x14ac:dyDescent="0.25">
      <c r="A627" s="19" t="str">
        <f t="shared" si="17"/>
        <v>60330000303MHAJD100610202261015</v>
      </c>
      <c r="B627" s="24" t="s">
        <v>178</v>
      </c>
      <c r="C627" s="24" t="s">
        <v>81</v>
      </c>
      <c r="D627" s="24" t="s">
        <v>340</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314</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315</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316</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317</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318</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319</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320</v>
      </c>
      <c r="E634" s="24" t="s">
        <v>104</v>
      </c>
      <c r="F634" s="24" t="s">
        <v>111</v>
      </c>
      <c r="G634" s="24" t="s">
        <v>106</v>
      </c>
      <c r="H634" s="24" t="s">
        <v>112</v>
      </c>
      <c r="I634" s="24" t="s">
        <v>113</v>
      </c>
      <c r="J634" s="24" t="s">
        <v>118</v>
      </c>
      <c r="K634" s="24" t="s">
        <v>195</v>
      </c>
      <c r="L634" s="19">
        <f t="shared" si="18"/>
        <v>100420</v>
      </c>
    </row>
    <row r="635" spans="1:12" x14ac:dyDescent="0.25">
      <c r="A635" s="19" t="str">
        <f t="shared" si="17"/>
        <v>60330000303MSC09100420202122023</v>
      </c>
      <c r="B635" s="24" t="s">
        <v>178</v>
      </c>
      <c r="C635" s="24" t="s">
        <v>81</v>
      </c>
      <c r="D635" s="24" t="s">
        <v>321</v>
      </c>
      <c r="E635" s="24" t="s">
        <v>104</v>
      </c>
      <c r="F635" s="24" t="s">
        <v>111</v>
      </c>
      <c r="G635" s="24" t="s">
        <v>106</v>
      </c>
      <c r="H635" s="24" t="s">
        <v>112</v>
      </c>
      <c r="I635" s="24" t="s">
        <v>113</v>
      </c>
      <c r="J635" s="24" t="s">
        <v>122</v>
      </c>
      <c r="K635" s="24" t="s">
        <v>195</v>
      </c>
      <c r="L635" s="19">
        <f t="shared" si="18"/>
        <v>100420</v>
      </c>
    </row>
    <row r="636" spans="1:12" x14ac:dyDescent="0.25">
      <c r="A636" s="19" t="str">
        <f t="shared" si="17"/>
        <v>60330000303MHC71102780101000326</v>
      </c>
      <c r="B636" s="24" t="s">
        <v>178</v>
      </c>
      <c r="C636" s="24" t="s">
        <v>81</v>
      </c>
      <c r="D636" s="24" t="s">
        <v>324</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338</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325</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326</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200</v>
      </c>
      <c r="E694" s="24" t="s">
        <v>104</v>
      </c>
      <c r="F694" s="24" t="s">
        <v>111</v>
      </c>
      <c r="G694" s="24" t="s">
        <v>106</v>
      </c>
      <c r="H694" s="24" t="s">
        <v>112</v>
      </c>
      <c r="I694" s="24" t="s">
        <v>113</v>
      </c>
      <c r="J694" s="24" t="s">
        <v>114</v>
      </c>
      <c r="K694" s="24" t="s">
        <v>195</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195</v>
      </c>
      <c r="L695" s="19">
        <f t="shared" si="20"/>
        <v>100420</v>
      </c>
    </row>
    <row r="696" spans="1:12" x14ac:dyDescent="0.25">
      <c r="A696" s="19" t="str">
        <f t="shared" si="19"/>
        <v>60340000304MSC09100777202516015</v>
      </c>
      <c r="B696" s="24" t="s">
        <v>179</v>
      </c>
      <c r="C696" s="24" t="s">
        <v>82</v>
      </c>
      <c r="D696" s="24" t="s">
        <v>201</v>
      </c>
      <c r="E696" s="24" t="s">
        <v>104</v>
      </c>
      <c r="F696" s="24" t="s">
        <v>128</v>
      </c>
      <c r="G696" s="24" t="s">
        <v>106</v>
      </c>
      <c r="H696" s="24" t="s">
        <v>112</v>
      </c>
      <c r="I696" s="24" t="s">
        <v>113</v>
      </c>
      <c r="J696" s="24" t="s">
        <v>118</v>
      </c>
      <c r="K696" s="24" t="s">
        <v>195</v>
      </c>
      <c r="L696" s="19">
        <f t="shared" si="20"/>
        <v>100777</v>
      </c>
    </row>
    <row r="697" spans="1:12" x14ac:dyDescent="0.25">
      <c r="A697" s="19" t="str">
        <f t="shared" si="19"/>
        <v>60340000304MSC09100777202027005</v>
      </c>
      <c r="B697" s="24" t="s">
        <v>179</v>
      </c>
      <c r="C697" s="24" t="s">
        <v>82</v>
      </c>
      <c r="D697" s="24" t="s">
        <v>202</v>
      </c>
      <c r="E697" s="24" t="s">
        <v>104</v>
      </c>
      <c r="F697" s="24" t="s">
        <v>128</v>
      </c>
      <c r="G697" s="24" t="s">
        <v>106</v>
      </c>
      <c r="H697" s="24" t="s">
        <v>112</v>
      </c>
      <c r="I697" s="24" t="s">
        <v>113</v>
      </c>
      <c r="J697" s="24" t="s">
        <v>114</v>
      </c>
      <c r="K697" s="24" t="s">
        <v>195</v>
      </c>
      <c r="L697" s="19">
        <f t="shared" si="20"/>
        <v>100777</v>
      </c>
    </row>
    <row r="698" spans="1:12" x14ac:dyDescent="0.25">
      <c r="A698" s="19" t="str">
        <f t="shared" si="19"/>
        <v>60340000304MSC09100777101000326</v>
      </c>
      <c r="B698" s="24" t="s">
        <v>179</v>
      </c>
      <c r="C698" s="24" t="s">
        <v>82</v>
      </c>
      <c r="D698" s="24" t="s">
        <v>203</v>
      </c>
      <c r="E698" s="24" t="s">
        <v>104</v>
      </c>
      <c r="F698" s="24" t="s">
        <v>128</v>
      </c>
      <c r="G698" s="24" t="s">
        <v>106</v>
      </c>
      <c r="H698" s="24" t="s">
        <v>107</v>
      </c>
      <c r="I698" s="24" t="s">
        <v>108</v>
      </c>
      <c r="J698" s="24" t="s">
        <v>109</v>
      </c>
      <c r="K698" s="24" t="s">
        <v>195</v>
      </c>
      <c r="L698" s="19">
        <f t="shared" si="20"/>
        <v>100777</v>
      </c>
    </row>
    <row r="699" spans="1:12" x14ac:dyDescent="0.25">
      <c r="A699" s="19" t="str">
        <f t="shared" si="19"/>
        <v>60340000304MSA09100618202516015</v>
      </c>
      <c r="B699" s="24" t="s">
        <v>179</v>
      </c>
      <c r="C699" s="24" t="s">
        <v>82</v>
      </c>
      <c r="D699" s="24" t="s">
        <v>204</v>
      </c>
      <c r="E699" s="24" t="s">
        <v>104</v>
      </c>
      <c r="F699" s="24" t="s">
        <v>105</v>
      </c>
      <c r="G699" s="24" t="s">
        <v>106</v>
      </c>
      <c r="H699" s="24" t="s">
        <v>112</v>
      </c>
      <c r="I699" s="24" t="s">
        <v>113</v>
      </c>
      <c r="J699" s="24" t="s">
        <v>118</v>
      </c>
      <c r="K699" s="24" t="s">
        <v>194</v>
      </c>
      <c r="L699" s="19">
        <f t="shared" si="20"/>
        <v>100618</v>
      </c>
    </row>
    <row r="700" spans="1:12" x14ac:dyDescent="0.25">
      <c r="A700" s="19" t="str">
        <f t="shared" si="19"/>
        <v>60340000304MSA09100618202261015</v>
      </c>
      <c r="B700" s="24" t="s">
        <v>179</v>
      </c>
      <c r="C700" s="24" t="s">
        <v>82</v>
      </c>
      <c r="D700" s="24" t="s">
        <v>327</v>
      </c>
      <c r="E700" s="24" t="s">
        <v>104</v>
      </c>
      <c r="F700" s="24" t="s">
        <v>105</v>
      </c>
      <c r="G700" s="24" t="s">
        <v>106</v>
      </c>
      <c r="H700" s="24" t="s">
        <v>112</v>
      </c>
      <c r="I700" s="24" t="s">
        <v>113</v>
      </c>
      <c r="J700" s="24" t="s">
        <v>129</v>
      </c>
      <c r="K700" s="24" t="s">
        <v>194</v>
      </c>
      <c r="L700" s="19">
        <f t="shared" si="20"/>
        <v>100618</v>
      </c>
    </row>
    <row r="701" spans="1:12" x14ac:dyDescent="0.25">
      <c r="A701" s="19" t="str">
        <f t="shared" si="19"/>
        <v>60340000304MSA09100618202027005</v>
      </c>
      <c r="B701" s="24" t="s">
        <v>179</v>
      </c>
      <c r="C701" s="24" t="s">
        <v>82</v>
      </c>
      <c r="D701" s="24" t="s">
        <v>205</v>
      </c>
      <c r="E701" s="24" t="s">
        <v>104</v>
      </c>
      <c r="F701" s="24" t="s">
        <v>105</v>
      </c>
      <c r="G701" s="24" t="s">
        <v>106</v>
      </c>
      <c r="H701" s="24" t="s">
        <v>112</v>
      </c>
      <c r="I701" s="24" t="s">
        <v>113</v>
      </c>
      <c r="J701" s="24" t="s">
        <v>114</v>
      </c>
      <c r="K701" s="24" t="s">
        <v>194</v>
      </c>
      <c r="L701" s="19">
        <f t="shared" si="20"/>
        <v>100618</v>
      </c>
    </row>
    <row r="702" spans="1:12" x14ac:dyDescent="0.25">
      <c r="A702" s="19" t="str">
        <f t="shared" si="19"/>
        <v>60340000304MSA09100618101000326</v>
      </c>
      <c r="B702" s="24" t="s">
        <v>179</v>
      </c>
      <c r="C702" s="24" t="s">
        <v>82</v>
      </c>
      <c r="D702" s="24" t="s">
        <v>206</v>
      </c>
      <c r="E702" s="24" t="s">
        <v>104</v>
      </c>
      <c r="F702" s="24" t="s">
        <v>105</v>
      </c>
      <c r="G702" s="24" t="s">
        <v>106</v>
      </c>
      <c r="H702" s="24" t="s">
        <v>107</v>
      </c>
      <c r="I702" s="24" t="s">
        <v>108</v>
      </c>
      <c r="J702" s="24" t="s">
        <v>109</v>
      </c>
      <c r="K702" s="24" t="s">
        <v>194</v>
      </c>
      <c r="L702" s="19">
        <f t="shared" si="20"/>
        <v>100618</v>
      </c>
    </row>
    <row r="703" spans="1:12" x14ac:dyDescent="0.25">
      <c r="A703" s="19" t="str">
        <f t="shared" si="19"/>
        <v>60340000304MSC25100420202516015</v>
      </c>
      <c r="B703" s="24" t="s">
        <v>179</v>
      </c>
      <c r="C703" s="24" t="s">
        <v>82</v>
      </c>
      <c r="D703" s="24" t="s">
        <v>207</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208</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209</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210</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211</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212</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213</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214</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215</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216</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217</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218</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219</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220</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221</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222</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223</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224</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225</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226</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227</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228</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229</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230</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231</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232</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233</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234</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235</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236</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237</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238</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239</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240</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241</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242</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243</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244</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245</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246</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247</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248</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249</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250</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251</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252</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253</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254</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255</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256</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257</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258</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259</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260</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328</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261</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262</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263</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329</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264</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265</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266</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330</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267</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268</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269</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331</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270</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271</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272</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332</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273</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274</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275</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333</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276</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277</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278</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334</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279</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280</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281</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335</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282</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283</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284</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285</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286</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287</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288</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289</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290</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291</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292</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293</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294</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295</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296</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297</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298</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299</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300</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301</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302</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303</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304</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305</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306</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307</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308</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309</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310</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311</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312</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313</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322</v>
      </c>
      <c r="E818" s="24" t="s">
        <v>104</v>
      </c>
      <c r="F818" s="24" t="s">
        <v>147</v>
      </c>
      <c r="G818" s="24" t="s">
        <v>125</v>
      </c>
      <c r="H818" s="24" t="s">
        <v>107</v>
      </c>
      <c r="I818" s="24" t="s">
        <v>108</v>
      </c>
      <c r="J818" s="24" t="s">
        <v>109</v>
      </c>
      <c r="K818" s="24" t="s">
        <v>323</v>
      </c>
      <c r="L818" s="19">
        <f t="shared" si="24"/>
        <v>100435</v>
      </c>
    </row>
    <row r="819" spans="1:12" x14ac:dyDescent="0.25">
      <c r="A819" s="19" t="str">
        <f t="shared" si="23"/>
        <v>60340000304MHC09100778101000326</v>
      </c>
      <c r="B819" s="24" t="s">
        <v>179</v>
      </c>
      <c r="C819" s="24" t="s">
        <v>82</v>
      </c>
      <c r="D819" s="24" t="s">
        <v>314</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315</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316</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317</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318</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319</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320</v>
      </c>
      <c r="E825" s="24" t="s">
        <v>104</v>
      </c>
      <c r="F825" s="24" t="s">
        <v>111</v>
      </c>
      <c r="G825" s="24" t="s">
        <v>106</v>
      </c>
      <c r="H825" s="24" t="s">
        <v>112</v>
      </c>
      <c r="I825" s="24" t="s">
        <v>113</v>
      </c>
      <c r="J825" s="24" t="s">
        <v>118</v>
      </c>
      <c r="K825" s="24" t="s">
        <v>195</v>
      </c>
      <c r="L825" s="19">
        <f t="shared" si="24"/>
        <v>100420</v>
      </c>
    </row>
    <row r="826" spans="1:12" x14ac:dyDescent="0.25">
      <c r="A826" s="19" t="str">
        <f t="shared" si="23"/>
        <v>60340000304MSC09100420202122023</v>
      </c>
      <c r="B826" s="24" t="s">
        <v>179</v>
      </c>
      <c r="C826" s="24" t="s">
        <v>82</v>
      </c>
      <c r="D826" s="24" t="s">
        <v>321</v>
      </c>
      <c r="E826" s="24" t="s">
        <v>104</v>
      </c>
      <c r="F826" s="24" t="s">
        <v>111</v>
      </c>
      <c r="G826" s="24" t="s">
        <v>106</v>
      </c>
      <c r="H826" s="24" t="s">
        <v>112</v>
      </c>
      <c r="I826" s="24" t="s">
        <v>113</v>
      </c>
      <c r="J826" s="24" t="s">
        <v>122</v>
      </c>
      <c r="K826" s="24" t="s">
        <v>195</v>
      </c>
      <c r="L826" s="19">
        <f t="shared" si="24"/>
        <v>100420</v>
      </c>
    </row>
    <row r="827" spans="1:12" x14ac:dyDescent="0.25">
      <c r="A827" s="19" t="str">
        <f t="shared" si="23"/>
        <v>60340000304MHC71102780101000326</v>
      </c>
      <c r="B827" s="24" t="s">
        <v>179</v>
      </c>
      <c r="C827" s="24" t="s">
        <v>82</v>
      </c>
      <c r="D827" s="24" t="s">
        <v>324</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325</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326</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200</v>
      </c>
      <c r="E884" s="24" t="s">
        <v>104</v>
      </c>
      <c r="F884" s="24" t="s">
        <v>111</v>
      </c>
      <c r="G884" s="24" t="s">
        <v>106</v>
      </c>
      <c r="H884" s="24" t="s">
        <v>112</v>
      </c>
      <c r="I884" s="24" t="s">
        <v>113</v>
      </c>
      <c r="J884" s="24" t="s">
        <v>114</v>
      </c>
      <c r="K884" s="24" t="s">
        <v>195</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195</v>
      </c>
      <c r="L885" s="19">
        <f t="shared" si="26"/>
        <v>100420</v>
      </c>
    </row>
    <row r="886" spans="1:12" x14ac:dyDescent="0.25">
      <c r="A886" s="19" t="str">
        <f t="shared" si="25"/>
        <v>60350000305MSC09100777202516015</v>
      </c>
      <c r="B886" s="24" t="s">
        <v>180</v>
      </c>
      <c r="C886" s="24" t="s">
        <v>83</v>
      </c>
      <c r="D886" s="24" t="s">
        <v>201</v>
      </c>
      <c r="E886" s="24" t="s">
        <v>104</v>
      </c>
      <c r="F886" s="24" t="s">
        <v>128</v>
      </c>
      <c r="G886" s="24" t="s">
        <v>106</v>
      </c>
      <c r="H886" s="24" t="s">
        <v>112</v>
      </c>
      <c r="I886" s="24" t="s">
        <v>113</v>
      </c>
      <c r="J886" s="24" t="s">
        <v>118</v>
      </c>
      <c r="K886" s="24" t="s">
        <v>195</v>
      </c>
      <c r="L886" s="19">
        <f t="shared" si="26"/>
        <v>100777</v>
      </c>
    </row>
    <row r="887" spans="1:12" x14ac:dyDescent="0.25">
      <c r="A887" s="19" t="str">
        <f t="shared" si="25"/>
        <v>60350000305MSC09100777202027005</v>
      </c>
      <c r="B887" s="24" t="s">
        <v>180</v>
      </c>
      <c r="C887" s="24" t="s">
        <v>83</v>
      </c>
      <c r="D887" s="24" t="s">
        <v>202</v>
      </c>
      <c r="E887" s="24" t="s">
        <v>104</v>
      </c>
      <c r="F887" s="24" t="s">
        <v>128</v>
      </c>
      <c r="G887" s="24" t="s">
        <v>106</v>
      </c>
      <c r="H887" s="24" t="s">
        <v>112</v>
      </c>
      <c r="I887" s="24" t="s">
        <v>113</v>
      </c>
      <c r="J887" s="24" t="s">
        <v>114</v>
      </c>
      <c r="K887" s="24" t="s">
        <v>195</v>
      </c>
      <c r="L887" s="19">
        <f t="shared" si="26"/>
        <v>100777</v>
      </c>
    </row>
    <row r="888" spans="1:12" x14ac:dyDescent="0.25">
      <c r="A888" s="19" t="str">
        <f t="shared" si="25"/>
        <v>60350000305MSC09100777101000326</v>
      </c>
      <c r="B888" s="24" t="s">
        <v>180</v>
      </c>
      <c r="C888" s="24" t="s">
        <v>83</v>
      </c>
      <c r="D888" s="24" t="s">
        <v>203</v>
      </c>
      <c r="E888" s="24" t="s">
        <v>104</v>
      </c>
      <c r="F888" s="24" t="s">
        <v>128</v>
      </c>
      <c r="G888" s="24" t="s">
        <v>106</v>
      </c>
      <c r="H888" s="24" t="s">
        <v>107</v>
      </c>
      <c r="I888" s="24" t="s">
        <v>108</v>
      </c>
      <c r="J888" s="24" t="s">
        <v>109</v>
      </c>
      <c r="K888" s="24" t="s">
        <v>195</v>
      </c>
      <c r="L888" s="19">
        <f t="shared" si="26"/>
        <v>100777</v>
      </c>
    </row>
    <row r="889" spans="1:12" x14ac:dyDescent="0.25">
      <c r="A889" s="19" t="str">
        <f t="shared" si="25"/>
        <v>60350000305MSA09100618202516015</v>
      </c>
      <c r="B889" s="24" t="s">
        <v>180</v>
      </c>
      <c r="C889" s="24" t="s">
        <v>83</v>
      </c>
      <c r="D889" s="24" t="s">
        <v>204</v>
      </c>
      <c r="E889" s="24" t="s">
        <v>104</v>
      </c>
      <c r="F889" s="24" t="s">
        <v>105</v>
      </c>
      <c r="G889" s="24" t="s">
        <v>106</v>
      </c>
      <c r="H889" s="24" t="s">
        <v>112</v>
      </c>
      <c r="I889" s="24" t="s">
        <v>113</v>
      </c>
      <c r="J889" s="24" t="s">
        <v>118</v>
      </c>
      <c r="K889" s="24" t="s">
        <v>194</v>
      </c>
      <c r="L889" s="19">
        <f t="shared" si="26"/>
        <v>100618</v>
      </c>
    </row>
    <row r="890" spans="1:12" x14ac:dyDescent="0.25">
      <c r="A890" s="19" t="str">
        <f t="shared" si="25"/>
        <v>60350000305MSA09100618202261015</v>
      </c>
      <c r="B890" s="24" t="s">
        <v>180</v>
      </c>
      <c r="C890" s="24" t="s">
        <v>83</v>
      </c>
      <c r="D890" s="24" t="s">
        <v>327</v>
      </c>
      <c r="E890" s="24" t="s">
        <v>104</v>
      </c>
      <c r="F890" s="24" t="s">
        <v>105</v>
      </c>
      <c r="G890" s="24" t="s">
        <v>106</v>
      </c>
      <c r="H890" s="24" t="s">
        <v>112</v>
      </c>
      <c r="I890" s="24" t="s">
        <v>113</v>
      </c>
      <c r="J890" s="24" t="s">
        <v>129</v>
      </c>
      <c r="K890" s="24" t="s">
        <v>194</v>
      </c>
      <c r="L890" s="19">
        <f t="shared" si="26"/>
        <v>100618</v>
      </c>
    </row>
    <row r="891" spans="1:12" x14ac:dyDescent="0.25">
      <c r="A891" s="19" t="str">
        <f t="shared" si="25"/>
        <v>60350000305MSA09100618202027005</v>
      </c>
      <c r="B891" s="24" t="s">
        <v>180</v>
      </c>
      <c r="C891" s="24" t="s">
        <v>83</v>
      </c>
      <c r="D891" s="24" t="s">
        <v>205</v>
      </c>
      <c r="E891" s="24" t="s">
        <v>104</v>
      </c>
      <c r="F891" s="24" t="s">
        <v>105</v>
      </c>
      <c r="G891" s="24" t="s">
        <v>106</v>
      </c>
      <c r="H891" s="24" t="s">
        <v>112</v>
      </c>
      <c r="I891" s="24" t="s">
        <v>113</v>
      </c>
      <c r="J891" s="24" t="s">
        <v>114</v>
      </c>
      <c r="K891" s="24" t="s">
        <v>194</v>
      </c>
      <c r="L891" s="19">
        <f t="shared" si="26"/>
        <v>100618</v>
      </c>
    </row>
    <row r="892" spans="1:12" x14ac:dyDescent="0.25">
      <c r="A892" s="19" t="str">
        <f t="shared" si="25"/>
        <v>60350000305MSA09100618101000326</v>
      </c>
      <c r="B892" s="24" t="s">
        <v>180</v>
      </c>
      <c r="C892" s="24" t="s">
        <v>83</v>
      </c>
      <c r="D892" s="24" t="s">
        <v>206</v>
      </c>
      <c r="E892" s="24" t="s">
        <v>104</v>
      </c>
      <c r="F892" s="24" t="s">
        <v>105</v>
      </c>
      <c r="G892" s="24" t="s">
        <v>106</v>
      </c>
      <c r="H892" s="24" t="s">
        <v>107</v>
      </c>
      <c r="I892" s="24" t="s">
        <v>108</v>
      </c>
      <c r="J892" s="24" t="s">
        <v>109</v>
      </c>
      <c r="K892" s="24" t="s">
        <v>194</v>
      </c>
      <c r="L892" s="19">
        <f t="shared" si="26"/>
        <v>100618</v>
      </c>
    </row>
    <row r="893" spans="1:12" x14ac:dyDescent="0.25">
      <c r="A893" s="19" t="str">
        <f t="shared" si="25"/>
        <v>60350000305MSC25100420202516015</v>
      </c>
      <c r="B893" s="24" t="s">
        <v>180</v>
      </c>
      <c r="C893" s="24" t="s">
        <v>83</v>
      </c>
      <c r="D893" s="24" t="s">
        <v>207</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208</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209</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210</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211</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212</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213</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214</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215</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216</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217</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218</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219</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220</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221</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222</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223</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224</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225</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226</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227</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228</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229</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230</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231</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232</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233</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234</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235</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236</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237</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238</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239</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240</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241</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242</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243</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244</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245</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246</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247</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248</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249</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250</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251</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252</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253</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254</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255</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256</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257</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258</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259</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260</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328</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261</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262</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263</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329</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264</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265</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266</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330</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267</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268</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269</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331</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270</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271</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272</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332</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273</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274</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275</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333</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276</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277</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278</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334</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279</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280</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281</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335</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282</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283</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284</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285</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286</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287</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288</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289</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290</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291</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292</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293</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294</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295</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296</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297</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298</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299</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300</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301</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302</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303</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304</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305</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306</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307</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308</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309</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310</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311</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312</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313</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322</v>
      </c>
      <c r="E1009" s="24" t="s">
        <v>104</v>
      </c>
      <c r="F1009" s="24" t="s">
        <v>147</v>
      </c>
      <c r="G1009" s="24" t="s">
        <v>125</v>
      </c>
      <c r="H1009" s="24" t="s">
        <v>107</v>
      </c>
      <c r="I1009" s="24" t="s">
        <v>108</v>
      </c>
      <c r="J1009" s="24" t="s">
        <v>109</v>
      </c>
      <c r="K1009" s="24" t="s">
        <v>323</v>
      </c>
      <c r="L1009" s="19">
        <f t="shared" si="30"/>
        <v>100435</v>
      </c>
    </row>
    <row r="1010" spans="1:12" x14ac:dyDescent="0.25">
      <c r="A1010" s="19" t="str">
        <f t="shared" si="29"/>
        <v>60350000305MHC09100778101000326</v>
      </c>
      <c r="B1010" s="24" t="s">
        <v>180</v>
      </c>
      <c r="C1010" s="24" t="s">
        <v>83</v>
      </c>
      <c r="D1010" s="24" t="s">
        <v>314</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315</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316</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317</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318</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319</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320</v>
      </c>
      <c r="E1016" s="24" t="s">
        <v>104</v>
      </c>
      <c r="F1016" s="24" t="s">
        <v>111</v>
      </c>
      <c r="G1016" s="24" t="s">
        <v>106</v>
      </c>
      <c r="H1016" s="24" t="s">
        <v>112</v>
      </c>
      <c r="I1016" s="24" t="s">
        <v>113</v>
      </c>
      <c r="J1016" s="24" t="s">
        <v>118</v>
      </c>
      <c r="K1016" s="24" t="s">
        <v>195</v>
      </c>
      <c r="L1016" s="19">
        <f t="shared" si="30"/>
        <v>100420</v>
      </c>
    </row>
    <row r="1017" spans="1:12" x14ac:dyDescent="0.25">
      <c r="A1017" s="19" t="str">
        <f t="shared" si="29"/>
        <v>60350000305MSC09100420202122023</v>
      </c>
      <c r="B1017" s="24" t="s">
        <v>180</v>
      </c>
      <c r="C1017" s="24" t="s">
        <v>83</v>
      </c>
      <c r="D1017" s="24" t="s">
        <v>321</v>
      </c>
      <c r="E1017" s="24" t="s">
        <v>104</v>
      </c>
      <c r="F1017" s="24" t="s">
        <v>111</v>
      </c>
      <c r="G1017" s="24" t="s">
        <v>106</v>
      </c>
      <c r="H1017" s="24" t="s">
        <v>112</v>
      </c>
      <c r="I1017" s="24" t="s">
        <v>113</v>
      </c>
      <c r="J1017" s="24" t="s">
        <v>122</v>
      </c>
      <c r="K1017" s="24" t="s">
        <v>195</v>
      </c>
      <c r="L1017" s="19">
        <f t="shared" si="30"/>
        <v>100420</v>
      </c>
    </row>
    <row r="1018" spans="1:12" x14ac:dyDescent="0.25">
      <c r="A1018" s="19" t="str">
        <f t="shared" si="29"/>
        <v>60350000305MHC71102780101000326</v>
      </c>
      <c r="B1018" s="24" t="s">
        <v>180</v>
      </c>
      <c r="C1018" s="24" t="s">
        <v>83</v>
      </c>
      <c r="D1018" s="24" t="s">
        <v>324</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325</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326</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200</v>
      </c>
      <c r="E1074" s="24" t="s">
        <v>104</v>
      </c>
      <c r="F1074" s="24" t="s">
        <v>111</v>
      </c>
      <c r="G1074" s="24" t="s">
        <v>106</v>
      </c>
      <c r="H1074" s="24" t="s">
        <v>112</v>
      </c>
      <c r="I1074" s="24" t="s">
        <v>113</v>
      </c>
      <c r="J1074" s="24" t="s">
        <v>114</v>
      </c>
      <c r="K1074" s="24" t="s">
        <v>195</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195</v>
      </c>
      <c r="L1075" s="19">
        <f t="shared" si="32"/>
        <v>100420</v>
      </c>
    </row>
    <row r="1076" spans="1:12" x14ac:dyDescent="0.25">
      <c r="A1076" s="19" t="str">
        <f t="shared" si="31"/>
        <v>60350000306MSC09100777202516015</v>
      </c>
      <c r="B1076" s="24" t="s">
        <v>181</v>
      </c>
      <c r="C1076" s="24" t="s">
        <v>84</v>
      </c>
      <c r="D1076" s="24" t="s">
        <v>201</v>
      </c>
      <c r="E1076" s="24" t="s">
        <v>104</v>
      </c>
      <c r="F1076" s="24" t="s">
        <v>128</v>
      </c>
      <c r="G1076" s="24" t="s">
        <v>106</v>
      </c>
      <c r="H1076" s="24" t="s">
        <v>112</v>
      </c>
      <c r="I1076" s="24" t="s">
        <v>113</v>
      </c>
      <c r="J1076" s="24" t="s">
        <v>118</v>
      </c>
      <c r="K1076" s="24" t="s">
        <v>195</v>
      </c>
      <c r="L1076" s="19">
        <f t="shared" si="32"/>
        <v>100777</v>
      </c>
    </row>
    <row r="1077" spans="1:12" x14ac:dyDescent="0.25">
      <c r="A1077" s="19" t="str">
        <f t="shared" si="31"/>
        <v>60350000306MSC09100777202027005</v>
      </c>
      <c r="B1077" s="24" t="s">
        <v>181</v>
      </c>
      <c r="C1077" s="24" t="s">
        <v>84</v>
      </c>
      <c r="D1077" s="24" t="s">
        <v>202</v>
      </c>
      <c r="E1077" s="24" t="s">
        <v>104</v>
      </c>
      <c r="F1077" s="24" t="s">
        <v>128</v>
      </c>
      <c r="G1077" s="24" t="s">
        <v>106</v>
      </c>
      <c r="H1077" s="24" t="s">
        <v>112</v>
      </c>
      <c r="I1077" s="24" t="s">
        <v>113</v>
      </c>
      <c r="J1077" s="24" t="s">
        <v>114</v>
      </c>
      <c r="K1077" s="24" t="s">
        <v>195</v>
      </c>
      <c r="L1077" s="19">
        <f t="shared" si="32"/>
        <v>100777</v>
      </c>
    </row>
    <row r="1078" spans="1:12" x14ac:dyDescent="0.25">
      <c r="A1078" s="19" t="str">
        <f t="shared" si="31"/>
        <v>60350000306MSC09100777101000326</v>
      </c>
      <c r="B1078" s="24" t="s">
        <v>181</v>
      </c>
      <c r="C1078" s="24" t="s">
        <v>84</v>
      </c>
      <c r="D1078" s="24" t="s">
        <v>203</v>
      </c>
      <c r="E1078" s="24" t="s">
        <v>104</v>
      </c>
      <c r="F1078" s="24" t="s">
        <v>128</v>
      </c>
      <c r="G1078" s="24" t="s">
        <v>106</v>
      </c>
      <c r="H1078" s="24" t="s">
        <v>107</v>
      </c>
      <c r="I1078" s="24" t="s">
        <v>108</v>
      </c>
      <c r="J1078" s="24" t="s">
        <v>109</v>
      </c>
      <c r="K1078" s="24" t="s">
        <v>195</v>
      </c>
      <c r="L1078" s="19">
        <f t="shared" si="32"/>
        <v>100777</v>
      </c>
    </row>
    <row r="1079" spans="1:12" x14ac:dyDescent="0.25">
      <c r="A1079" s="19" t="str">
        <f t="shared" si="31"/>
        <v>60350000306MSA09100618202516015</v>
      </c>
      <c r="B1079" s="24" t="s">
        <v>181</v>
      </c>
      <c r="C1079" s="24" t="s">
        <v>84</v>
      </c>
      <c r="D1079" s="24" t="s">
        <v>204</v>
      </c>
      <c r="E1079" s="24" t="s">
        <v>104</v>
      </c>
      <c r="F1079" s="24" t="s">
        <v>105</v>
      </c>
      <c r="G1079" s="24" t="s">
        <v>106</v>
      </c>
      <c r="H1079" s="24" t="s">
        <v>112</v>
      </c>
      <c r="I1079" s="24" t="s">
        <v>113</v>
      </c>
      <c r="J1079" s="24" t="s">
        <v>118</v>
      </c>
      <c r="K1079" s="24" t="s">
        <v>194</v>
      </c>
      <c r="L1079" s="19">
        <f t="shared" si="32"/>
        <v>100618</v>
      </c>
    </row>
    <row r="1080" spans="1:12" x14ac:dyDescent="0.25">
      <c r="A1080" s="19" t="str">
        <f t="shared" si="31"/>
        <v>60350000306MSA09100618202261015</v>
      </c>
      <c r="B1080" s="24" t="s">
        <v>181</v>
      </c>
      <c r="C1080" s="24" t="s">
        <v>84</v>
      </c>
      <c r="D1080" s="24" t="s">
        <v>327</v>
      </c>
      <c r="E1080" s="24" t="s">
        <v>104</v>
      </c>
      <c r="F1080" s="24" t="s">
        <v>105</v>
      </c>
      <c r="G1080" s="24" t="s">
        <v>106</v>
      </c>
      <c r="H1080" s="24" t="s">
        <v>112</v>
      </c>
      <c r="I1080" s="24" t="s">
        <v>113</v>
      </c>
      <c r="J1080" s="24" t="s">
        <v>129</v>
      </c>
      <c r="K1080" s="24" t="s">
        <v>194</v>
      </c>
      <c r="L1080" s="19">
        <f t="shared" si="32"/>
        <v>100618</v>
      </c>
    </row>
    <row r="1081" spans="1:12" x14ac:dyDescent="0.25">
      <c r="A1081" s="19" t="str">
        <f t="shared" si="31"/>
        <v>60350000306MSA09100618202027005</v>
      </c>
      <c r="B1081" s="24" t="s">
        <v>181</v>
      </c>
      <c r="C1081" s="24" t="s">
        <v>84</v>
      </c>
      <c r="D1081" s="24" t="s">
        <v>205</v>
      </c>
      <c r="E1081" s="24" t="s">
        <v>104</v>
      </c>
      <c r="F1081" s="24" t="s">
        <v>105</v>
      </c>
      <c r="G1081" s="24" t="s">
        <v>106</v>
      </c>
      <c r="H1081" s="24" t="s">
        <v>112</v>
      </c>
      <c r="I1081" s="24" t="s">
        <v>113</v>
      </c>
      <c r="J1081" s="24" t="s">
        <v>114</v>
      </c>
      <c r="K1081" s="24" t="s">
        <v>194</v>
      </c>
      <c r="L1081" s="19">
        <f t="shared" si="32"/>
        <v>100618</v>
      </c>
    </row>
    <row r="1082" spans="1:12" x14ac:dyDescent="0.25">
      <c r="A1082" s="19" t="str">
        <f t="shared" si="31"/>
        <v>60350000306MSA09100618101000326</v>
      </c>
      <c r="B1082" s="24" t="s">
        <v>181</v>
      </c>
      <c r="C1082" s="24" t="s">
        <v>84</v>
      </c>
      <c r="D1082" s="24" t="s">
        <v>206</v>
      </c>
      <c r="E1082" s="24" t="s">
        <v>104</v>
      </c>
      <c r="F1082" s="24" t="s">
        <v>105</v>
      </c>
      <c r="G1082" s="24" t="s">
        <v>106</v>
      </c>
      <c r="H1082" s="24" t="s">
        <v>107</v>
      </c>
      <c r="I1082" s="24" t="s">
        <v>108</v>
      </c>
      <c r="J1082" s="24" t="s">
        <v>109</v>
      </c>
      <c r="K1082" s="24" t="s">
        <v>194</v>
      </c>
      <c r="L1082" s="19">
        <f t="shared" si="32"/>
        <v>100618</v>
      </c>
    </row>
    <row r="1083" spans="1:12" x14ac:dyDescent="0.25">
      <c r="A1083" s="19" t="str">
        <f t="shared" si="31"/>
        <v>60350000306MSC25100420202516015</v>
      </c>
      <c r="B1083" s="24" t="s">
        <v>181</v>
      </c>
      <c r="C1083" s="24" t="s">
        <v>84</v>
      </c>
      <c r="D1083" s="24" t="s">
        <v>207</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208</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209</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210</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211</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212</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213</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214</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215</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216</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217</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218</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219</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220</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221</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222</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223</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224</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225</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226</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227</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228</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229</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230</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231</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232</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233</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234</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235</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236</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237</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238</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239</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240</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241</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242</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243</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244</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245</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246</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247</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248</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249</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250</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251</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252</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253</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254</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255</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256</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257</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258</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259</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260</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328</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261</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262</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263</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329</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264</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265</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266</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330</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267</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268</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269</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331</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270</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271</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272</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332</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273</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274</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275</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333</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276</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277</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278</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334</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279</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280</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281</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335</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282</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283</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284</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285</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286</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287</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288</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289</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290</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291</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292</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293</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294</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295</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296</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297</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298</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299</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300</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301</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302</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303</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304</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305</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306</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307</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308</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309</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310</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311</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312</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313</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322</v>
      </c>
      <c r="E1199" s="24" t="s">
        <v>104</v>
      </c>
      <c r="F1199" s="24" t="s">
        <v>147</v>
      </c>
      <c r="G1199" s="24" t="s">
        <v>125</v>
      </c>
      <c r="H1199" s="24" t="s">
        <v>107</v>
      </c>
      <c r="I1199" s="24" t="s">
        <v>108</v>
      </c>
      <c r="J1199" s="24" t="s">
        <v>109</v>
      </c>
      <c r="K1199" s="24" t="s">
        <v>323</v>
      </c>
      <c r="L1199" s="19">
        <f t="shared" si="36"/>
        <v>100435</v>
      </c>
    </row>
    <row r="1200" spans="1:12" x14ac:dyDescent="0.25">
      <c r="A1200" s="19" t="str">
        <f t="shared" si="35"/>
        <v>60350000306MHC09100778101000326</v>
      </c>
      <c r="B1200" s="24" t="s">
        <v>181</v>
      </c>
      <c r="C1200" s="24" t="s">
        <v>84</v>
      </c>
      <c r="D1200" s="24" t="s">
        <v>314</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315</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316</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317</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318</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319</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320</v>
      </c>
      <c r="E1206" s="24" t="s">
        <v>104</v>
      </c>
      <c r="F1206" s="24" t="s">
        <v>111</v>
      </c>
      <c r="G1206" s="24" t="s">
        <v>106</v>
      </c>
      <c r="H1206" s="24" t="s">
        <v>112</v>
      </c>
      <c r="I1206" s="24" t="s">
        <v>113</v>
      </c>
      <c r="J1206" s="24" t="s">
        <v>118</v>
      </c>
      <c r="K1206" s="24" t="s">
        <v>195</v>
      </c>
      <c r="L1206" s="19">
        <f t="shared" si="36"/>
        <v>100420</v>
      </c>
    </row>
    <row r="1207" spans="1:12" x14ac:dyDescent="0.25">
      <c r="A1207" s="19" t="str">
        <f t="shared" si="35"/>
        <v>60350000306MSC09100420202122023</v>
      </c>
      <c r="B1207" s="24" t="s">
        <v>181</v>
      </c>
      <c r="C1207" s="24" t="s">
        <v>84</v>
      </c>
      <c r="D1207" s="24" t="s">
        <v>321</v>
      </c>
      <c r="E1207" s="24" t="s">
        <v>104</v>
      </c>
      <c r="F1207" s="24" t="s">
        <v>111</v>
      </c>
      <c r="G1207" s="24" t="s">
        <v>106</v>
      </c>
      <c r="H1207" s="24" t="s">
        <v>112</v>
      </c>
      <c r="I1207" s="24" t="s">
        <v>113</v>
      </c>
      <c r="J1207" s="24" t="s">
        <v>122</v>
      </c>
      <c r="K1207" s="24" t="s">
        <v>195</v>
      </c>
      <c r="L1207" s="19">
        <f t="shared" si="36"/>
        <v>100420</v>
      </c>
    </row>
    <row r="1208" spans="1:12" x14ac:dyDescent="0.25">
      <c r="A1208" s="19" t="str">
        <f t="shared" si="35"/>
        <v>60350000306MHC71102780101000326</v>
      </c>
      <c r="B1208" s="24" t="s">
        <v>181</v>
      </c>
      <c r="C1208" s="24" t="s">
        <v>84</v>
      </c>
      <c r="D1208" s="24" t="s">
        <v>324</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325</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326</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195</v>
      </c>
      <c r="L1264" s="19">
        <f t="shared" si="38"/>
        <v>100420</v>
      </c>
    </row>
    <row r="1265" spans="1:12" x14ac:dyDescent="0.25">
      <c r="A1265" s="19" t="str">
        <f t="shared" si="37"/>
        <v>60360000307MSC09100777202516015</v>
      </c>
      <c r="B1265" s="24" t="s">
        <v>182</v>
      </c>
      <c r="C1265" s="24" t="s">
        <v>85</v>
      </c>
      <c r="D1265" s="24" t="s">
        <v>201</v>
      </c>
      <c r="E1265" s="24" t="s">
        <v>104</v>
      </c>
      <c r="F1265" s="24" t="s">
        <v>128</v>
      </c>
      <c r="G1265" s="24" t="s">
        <v>106</v>
      </c>
      <c r="H1265" s="24" t="s">
        <v>112</v>
      </c>
      <c r="I1265" s="24" t="s">
        <v>113</v>
      </c>
      <c r="J1265" s="24" t="s">
        <v>118</v>
      </c>
      <c r="K1265" s="24" t="s">
        <v>195</v>
      </c>
      <c r="L1265" s="19">
        <f t="shared" si="38"/>
        <v>100777</v>
      </c>
    </row>
    <row r="1266" spans="1:12" x14ac:dyDescent="0.25">
      <c r="A1266" s="19" t="str">
        <f t="shared" si="37"/>
        <v>60360000307MSC09100777202027005</v>
      </c>
      <c r="B1266" s="24" t="s">
        <v>182</v>
      </c>
      <c r="C1266" s="24" t="s">
        <v>85</v>
      </c>
      <c r="D1266" s="24" t="s">
        <v>202</v>
      </c>
      <c r="E1266" s="24" t="s">
        <v>104</v>
      </c>
      <c r="F1266" s="24" t="s">
        <v>128</v>
      </c>
      <c r="G1266" s="24" t="s">
        <v>106</v>
      </c>
      <c r="H1266" s="24" t="s">
        <v>112</v>
      </c>
      <c r="I1266" s="24" t="s">
        <v>113</v>
      </c>
      <c r="J1266" s="24" t="s">
        <v>114</v>
      </c>
      <c r="K1266" s="24" t="s">
        <v>195</v>
      </c>
      <c r="L1266" s="19">
        <f t="shared" si="38"/>
        <v>100777</v>
      </c>
    </row>
    <row r="1267" spans="1:12" x14ac:dyDescent="0.25">
      <c r="A1267" s="19" t="str">
        <f t="shared" si="37"/>
        <v>60360000307MSC09100777101000326</v>
      </c>
      <c r="B1267" s="24" t="s">
        <v>182</v>
      </c>
      <c r="C1267" s="24" t="s">
        <v>85</v>
      </c>
      <c r="D1267" s="24" t="s">
        <v>203</v>
      </c>
      <c r="E1267" s="24" t="s">
        <v>104</v>
      </c>
      <c r="F1267" s="24" t="s">
        <v>128</v>
      </c>
      <c r="G1267" s="24" t="s">
        <v>106</v>
      </c>
      <c r="H1267" s="24" t="s">
        <v>107</v>
      </c>
      <c r="I1267" s="24" t="s">
        <v>108</v>
      </c>
      <c r="J1267" s="24" t="s">
        <v>109</v>
      </c>
      <c r="K1267" s="24" t="s">
        <v>195</v>
      </c>
      <c r="L1267" s="19">
        <f t="shared" si="38"/>
        <v>100777</v>
      </c>
    </row>
    <row r="1268" spans="1:12" x14ac:dyDescent="0.25">
      <c r="A1268" s="19" t="str">
        <f t="shared" si="37"/>
        <v>60360000307MSA09100618202516015</v>
      </c>
      <c r="B1268" s="24" t="s">
        <v>182</v>
      </c>
      <c r="C1268" s="24" t="s">
        <v>85</v>
      </c>
      <c r="D1268" s="24" t="s">
        <v>204</v>
      </c>
      <c r="E1268" s="24" t="s">
        <v>104</v>
      </c>
      <c r="F1268" s="24" t="s">
        <v>105</v>
      </c>
      <c r="G1268" s="24" t="s">
        <v>106</v>
      </c>
      <c r="H1268" s="24" t="s">
        <v>112</v>
      </c>
      <c r="I1268" s="24" t="s">
        <v>113</v>
      </c>
      <c r="J1268" s="24" t="s">
        <v>118</v>
      </c>
      <c r="K1268" s="24" t="s">
        <v>194</v>
      </c>
      <c r="L1268" s="19">
        <f t="shared" si="38"/>
        <v>100618</v>
      </c>
    </row>
    <row r="1269" spans="1:12" x14ac:dyDescent="0.25">
      <c r="A1269" s="19" t="str">
        <f t="shared" si="37"/>
        <v>60360000307MSA09100618202261015</v>
      </c>
      <c r="B1269" s="24" t="s">
        <v>182</v>
      </c>
      <c r="C1269" s="24" t="s">
        <v>85</v>
      </c>
      <c r="D1269" s="24" t="s">
        <v>327</v>
      </c>
      <c r="E1269" s="24" t="s">
        <v>104</v>
      </c>
      <c r="F1269" s="24" t="s">
        <v>105</v>
      </c>
      <c r="G1269" s="24" t="s">
        <v>106</v>
      </c>
      <c r="H1269" s="24" t="s">
        <v>112</v>
      </c>
      <c r="I1269" s="24" t="s">
        <v>113</v>
      </c>
      <c r="J1269" s="24" t="s">
        <v>129</v>
      </c>
      <c r="K1269" s="24" t="s">
        <v>194</v>
      </c>
      <c r="L1269" s="19">
        <f t="shared" si="38"/>
        <v>100618</v>
      </c>
    </row>
    <row r="1270" spans="1:12" x14ac:dyDescent="0.25">
      <c r="A1270" s="19" t="str">
        <f t="shared" si="37"/>
        <v>60360000307MSA09100618202027005</v>
      </c>
      <c r="B1270" s="24" t="s">
        <v>182</v>
      </c>
      <c r="C1270" s="24" t="s">
        <v>85</v>
      </c>
      <c r="D1270" s="24" t="s">
        <v>205</v>
      </c>
      <c r="E1270" s="24" t="s">
        <v>104</v>
      </c>
      <c r="F1270" s="24" t="s">
        <v>105</v>
      </c>
      <c r="G1270" s="24" t="s">
        <v>106</v>
      </c>
      <c r="H1270" s="24" t="s">
        <v>112</v>
      </c>
      <c r="I1270" s="24" t="s">
        <v>113</v>
      </c>
      <c r="J1270" s="24" t="s">
        <v>114</v>
      </c>
      <c r="K1270" s="24" t="s">
        <v>194</v>
      </c>
      <c r="L1270" s="19">
        <f t="shared" si="38"/>
        <v>100618</v>
      </c>
    </row>
    <row r="1271" spans="1:12" x14ac:dyDescent="0.25">
      <c r="A1271" s="19" t="str">
        <f t="shared" si="37"/>
        <v>60360000307MSA09100618101000326</v>
      </c>
      <c r="B1271" s="24" t="s">
        <v>182</v>
      </c>
      <c r="C1271" s="24" t="s">
        <v>85</v>
      </c>
      <c r="D1271" s="24" t="s">
        <v>206</v>
      </c>
      <c r="E1271" s="24" t="s">
        <v>104</v>
      </c>
      <c r="F1271" s="24" t="s">
        <v>105</v>
      </c>
      <c r="G1271" s="24" t="s">
        <v>106</v>
      </c>
      <c r="H1271" s="24" t="s">
        <v>107</v>
      </c>
      <c r="I1271" s="24" t="s">
        <v>108</v>
      </c>
      <c r="J1271" s="24" t="s">
        <v>109</v>
      </c>
      <c r="K1271" s="24" t="s">
        <v>194</v>
      </c>
      <c r="L1271" s="19">
        <f t="shared" si="38"/>
        <v>100618</v>
      </c>
    </row>
    <row r="1272" spans="1:12" x14ac:dyDescent="0.25">
      <c r="A1272" s="19" t="str">
        <f t="shared" si="37"/>
        <v>60360000307MHCFA100778202261015</v>
      </c>
      <c r="B1272" s="24" t="s">
        <v>182</v>
      </c>
      <c r="C1272" s="24" t="s">
        <v>85</v>
      </c>
      <c r="D1272" s="24" t="s">
        <v>339</v>
      </c>
      <c r="E1272" s="24" t="s">
        <v>104</v>
      </c>
      <c r="F1272" s="24" t="s">
        <v>124</v>
      </c>
      <c r="G1272" s="24" t="s">
        <v>125</v>
      </c>
      <c r="H1272" s="24" t="s">
        <v>112</v>
      </c>
      <c r="I1272" s="24" t="s">
        <v>113</v>
      </c>
      <c r="J1272" s="24" t="s">
        <v>129</v>
      </c>
      <c r="K1272" s="24" t="s">
        <v>197</v>
      </c>
      <c r="L1272" s="19">
        <f t="shared" si="38"/>
        <v>100778</v>
      </c>
    </row>
    <row r="1273" spans="1:12" x14ac:dyDescent="0.25">
      <c r="A1273" s="19" t="str">
        <f t="shared" si="37"/>
        <v>60360000307MSC25100420202516015</v>
      </c>
      <c r="B1273" s="24" t="s">
        <v>182</v>
      </c>
      <c r="C1273" s="24" t="s">
        <v>85</v>
      </c>
      <c r="D1273" s="24" t="s">
        <v>207</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208</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209</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210</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211</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212</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213</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214</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215</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216</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217</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218</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219</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220</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221</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222</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223</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224</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225</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226</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227</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228</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229</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230</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231</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232</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233</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234</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235</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236</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237</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238</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239</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240</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241</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242</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243</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244</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245</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246</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247</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248</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249</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250</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251</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252</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253</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254</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255</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256</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257</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258</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259</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260</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328</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261</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262</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263</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329</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264</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265</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266</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330</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267</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268</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269</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331</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270</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271</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272</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332</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273</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274</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275</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333</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276</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277</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278</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334</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279</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280</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281</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335</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282</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283</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284</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285</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286</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287</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288</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289</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290</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291</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292</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293</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294</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295</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296</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297</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298</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299</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300</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301</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302</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303</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304</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305</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306</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307</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308</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309</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310</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311</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312</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313</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322</v>
      </c>
      <c r="E1434" s="24" t="s">
        <v>104</v>
      </c>
      <c r="F1434" s="24" t="s">
        <v>147</v>
      </c>
      <c r="G1434" s="24" t="s">
        <v>125</v>
      </c>
      <c r="H1434" s="24" t="s">
        <v>107</v>
      </c>
      <c r="I1434" s="24" t="s">
        <v>108</v>
      </c>
      <c r="J1434" s="24" t="s">
        <v>109</v>
      </c>
      <c r="K1434" s="24" t="s">
        <v>323</v>
      </c>
      <c r="L1434" s="19">
        <f t="shared" si="44"/>
        <v>100435</v>
      </c>
    </row>
    <row r="1435" spans="1:12" x14ac:dyDescent="0.25">
      <c r="A1435" s="19" t="str">
        <f t="shared" si="43"/>
        <v>60360000307MHCFA100778202261015</v>
      </c>
      <c r="B1435" s="24" t="s">
        <v>182</v>
      </c>
      <c r="C1435" s="24" t="s">
        <v>85</v>
      </c>
      <c r="D1435" s="24" t="s">
        <v>341</v>
      </c>
      <c r="E1435" s="24" t="s">
        <v>104</v>
      </c>
      <c r="F1435" s="24" t="s">
        <v>124</v>
      </c>
      <c r="G1435" s="24" t="s">
        <v>125</v>
      </c>
      <c r="H1435" s="24" t="s">
        <v>112</v>
      </c>
      <c r="I1435" s="24" t="s">
        <v>113</v>
      </c>
      <c r="J1435" s="24" t="s">
        <v>129</v>
      </c>
      <c r="K1435" s="24" t="s">
        <v>197</v>
      </c>
      <c r="L1435" s="19">
        <f t="shared" si="44"/>
        <v>100778</v>
      </c>
    </row>
    <row r="1436" spans="1:12" x14ac:dyDescent="0.25">
      <c r="A1436" s="19" t="str">
        <f t="shared" si="43"/>
        <v>60360000307MHC09100778101000326</v>
      </c>
      <c r="B1436" s="24" t="s">
        <v>182</v>
      </c>
      <c r="C1436" s="24" t="s">
        <v>85</v>
      </c>
      <c r="D1436" s="24" t="s">
        <v>314</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315</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316</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317</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318</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319</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320</v>
      </c>
      <c r="E1442" s="24" t="s">
        <v>104</v>
      </c>
      <c r="F1442" s="24" t="s">
        <v>111</v>
      </c>
      <c r="G1442" s="24" t="s">
        <v>106</v>
      </c>
      <c r="H1442" s="24" t="s">
        <v>112</v>
      </c>
      <c r="I1442" s="24" t="s">
        <v>113</v>
      </c>
      <c r="J1442" s="24" t="s">
        <v>118</v>
      </c>
      <c r="K1442" s="24" t="s">
        <v>195</v>
      </c>
      <c r="L1442" s="19">
        <f t="shared" si="44"/>
        <v>100420</v>
      </c>
    </row>
    <row r="1443" spans="1:12" x14ac:dyDescent="0.25">
      <c r="A1443" s="19" t="str">
        <f t="shared" si="43"/>
        <v>60360000307MSC09100420202122023</v>
      </c>
      <c r="B1443" s="24" t="s">
        <v>182</v>
      </c>
      <c r="C1443" s="24" t="s">
        <v>85</v>
      </c>
      <c r="D1443" s="24" t="s">
        <v>321</v>
      </c>
      <c r="E1443" s="24" t="s">
        <v>104</v>
      </c>
      <c r="F1443" s="24" t="s">
        <v>111</v>
      </c>
      <c r="G1443" s="24" t="s">
        <v>106</v>
      </c>
      <c r="H1443" s="24" t="s">
        <v>112</v>
      </c>
      <c r="I1443" s="24" t="s">
        <v>113</v>
      </c>
      <c r="J1443" s="24" t="s">
        <v>122</v>
      </c>
      <c r="K1443" s="24" t="s">
        <v>195</v>
      </c>
      <c r="L1443" s="19">
        <f t="shared" si="44"/>
        <v>100420</v>
      </c>
    </row>
    <row r="1444" spans="1:12" x14ac:dyDescent="0.25">
      <c r="A1444" s="19" t="str">
        <f t="shared" si="43"/>
        <v>60360000307MSC09100420202027005</v>
      </c>
      <c r="B1444" s="24" t="s">
        <v>182</v>
      </c>
      <c r="C1444" s="24" t="s">
        <v>85</v>
      </c>
      <c r="D1444" s="24" t="s">
        <v>200</v>
      </c>
      <c r="E1444" s="24" t="s">
        <v>104</v>
      </c>
      <c r="F1444" s="24" t="s">
        <v>111</v>
      </c>
      <c r="G1444" s="24" t="s">
        <v>106</v>
      </c>
      <c r="H1444" s="24" t="s">
        <v>112</v>
      </c>
      <c r="I1444" s="24" t="s">
        <v>113</v>
      </c>
      <c r="J1444" s="24" t="s">
        <v>114</v>
      </c>
      <c r="K1444" s="24" t="s">
        <v>195</v>
      </c>
      <c r="L1444" s="19">
        <f t="shared" si="44"/>
        <v>100420</v>
      </c>
    </row>
    <row r="1445" spans="1:12" x14ac:dyDescent="0.25">
      <c r="A1445" s="19" t="str">
        <f t="shared" si="43"/>
        <v>60360000307MHC71102780101000326</v>
      </c>
      <c r="B1445" s="24" t="s">
        <v>182</v>
      </c>
      <c r="C1445" s="24" t="s">
        <v>85</v>
      </c>
      <c r="D1445" s="24" t="s">
        <v>324</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325</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326</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17417E83-36FA-4C34-ACD4-6EE01AECD7D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D27B1B63-ACBD-497C-BC9F-AEE4558B4F1B}"/>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A84D8EE8-E8F0-4676-99D2-030511410B93}"/>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671E58FC-DF2B-4B87-8E71-BB2801823393}"/>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06645031-A9F3-4E8F-8D37-8E4AEB59AF5F}"/>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9E8D181-3F9B-4F24-A63A-468731ADC1B4}"/>
</file>

<file path=customXml/itemProps2.xml><?xml version="1.0" encoding="utf-8"?>
<ds:datastoreItem xmlns:ds="http://schemas.openxmlformats.org/officeDocument/2006/customXml" ds:itemID="{777BCEB2-084E-4697-91B8-811CF1B36120}"/>
</file>

<file path=customXml/itemProps3.xml><?xml version="1.0" encoding="utf-8"?>
<ds:datastoreItem xmlns:ds="http://schemas.openxmlformats.org/officeDocument/2006/customXml" ds:itemID="{12FAA630-81AE-4538-981A-007A7DBE5C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2020-2021 Template 12 - Expenditure Report</dc:title>
  <dc:creator>Peter Ring</dc:creator>
  <cp:lastModifiedBy>VanDyke, Misty N</cp:lastModifiedBy>
  <cp:lastPrinted>2021-05-03T12:45:08Z</cp:lastPrinted>
  <dcterms:created xsi:type="dcterms:W3CDTF">2013-07-05T15:43:25Z</dcterms:created>
  <dcterms:modified xsi:type="dcterms:W3CDTF">2025-06-11T18:25:34Z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ies>
</file>