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3DEECE13-7151-4A36-B86D-19AD4CF3E608}" xr6:coauthVersionLast="47" xr6:coauthVersionMax="47" xr10:uidLastSave="{00000000-0000-0000-0000-000000000000}"/>
  <bookViews>
    <workbookView xWindow="22932" yWindow="-108" windowWidth="30936" windowHeight="16776" xr2:uid="{00000000-000D-0000-FFFF-FFFF00000000}"/>
  </bookViews>
  <sheets>
    <sheet name="ME Monthly CF Expenditure Rpt" sheetId="1" r:id="rId1"/>
    <sheet name="Provider Detail CF Report" sheetId="3" r:id="rId2"/>
    <sheet name="Prov Detail Rpt with Instruct" sheetId="4" r:id="rId3"/>
    <sheet name="Service and Project Codes" sheetId="8" r:id="rId4"/>
    <sheet name="List of Valid Expenditure OCAs" sheetId="5" r:id="rId5"/>
    <sheet name="Lookup Table" sheetId="7" state="hidden" r:id="rId6"/>
  </sheets>
  <definedNames>
    <definedName name="_xlnm._FilterDatabase" localSheetId="5" hidden="1">'Lookup Table'!$A$15:$M$1566</definedName>
    <definedName name="_xlnm._FilterDatabase" localSheetId="0" hidden="1">'ME Monthly CF Expenditure Rpt'!$H$1:$H$115</definedName>
    <definedName name="_xlnm._FilterDatabase" localSheetId="1">'Provider Detail CF Report'!$B$6:$K$6</definedName>
    <definedName name="_xlnm.Print_Area" localSheetId="0">'ME Monthly CF Expenditure Rpt'!$A$1:$F$102</definedName>
    <definedName name="_xlnm.Print_Area" localSheetId="1">'Provider Detail CF Report'!$A$1:$K$25</definedName>
    <definedName name="_xlnm.Print_Titles" localSheetId="0">'ME Monthly CF Expenditure Rpt'!$1:$9</definedName>
    <definedName name="_xlnm.Print_Titles" localSheetId="1">'Provider Detail CF Report'!$1:$6</definedName>
    <definedName name="Z_02A27B9F_B2C8_43BB_ACAF_A254B82DCF97_.wvu.FilterData" localSheetId="5" hidden="1">'Lookup Table'!$A$15:$M$1566</definedName>
    <definedName name="Z_0D0E589E_DF2E_4261_A462_33309E0FAD6C_.wvu.PrintArea" localSheetId="0" hidden="1">'ME Monthly CF Expenditure Rpt'!$A$1:$E$102</definedName>
    <definedName name="Z_0D0E589E_DF2E_4261_A462_33309E0FAD6C_.wvu.PrintTitles" localSheetId="0" hidden="1">'ME Monthly CF Expenditure Rpt'!$1:$9</definedName>
    <definedName name="Z_1035CAE7_32E6_4B9C_AE5A_D7E5BE9BDBB3_.wvu.PrintArea" localSheetId="0" hidden="1">'ME Monthly CF Expenditure Rpt'!$A$1:$E$102</definedName>
    <definedName name="Z_1035CAE7_32E6_4B9C_AE5A_D7E5BE9BDBB3_.wvu.PrintTitles" localSheetId="0" hidden="1">'ME Monthly CF Expenditure Rpt'!$1:$9</definedName>
    <definedName name="Z_1BBCD6BF_75D5_46BD_8D96_982B9015D5E8_.wvu.PrintArea" localSheetId="0" hidden="1">'ME Monthly CF Expenditure Rpt'!$A$1:$E$102</definedName>
    <definedName name="Z_1BBCD6BF_75D5_46BD_8D96_982B9015D5E8_.wvu.PrintTitles" localSheetId="0" hidden="1">'ME Monthly CF Expenditure Rpt'!$1:$9</definedName>
    <definedName name="Z_6C55E26A_568C_48F1_9420_CED4C997C309_.wvu.FilterData" localSheetId="5" hidden="1">'Lookup Table'!$A$15:$M$1566</definedName>
    <definedName name="Z_883B2A28_74AD_4D24_8AB2_F46560D77C9E_.wvu.PrintArea" localSheetId="0" hidden="1">'ME Monthly CF Expenditure Rpt'!$A$1:$E$102</definedName>
    <definedName name="Z_883B2A28_74AD_4D24_8AB2_F46560D77C9E_.wvu.PrintTitles" localSheetId="0" hidden="1">'ME Monthly CF Expenditure Rpt'!$1:$9</definedName>
    <definedName name="Z_8F8A6488_4AAA_493B_94BD_0D4282EED3C5_.wvu.FilterData" localSheetId="5" hidden="1">'Lookup Table'!$A$15:$M$1566</definedName>
    <definedName name="Z_B590A29C_D198_44C4_AA4A_E306FA40D74C_.wvu.PrintArea" localSheetId="0" hidden="1">'ME Monthly CF Expenditure Rpt'!$A$1:$E$102</definedName>
    <definedName name="Z_B590A29C_D198_44C4_AA4A_E306FA40D74C_.wvu.PrintTitles" localSheetId="0" hidden="1">'ME Monthly CF Expenditure Rpt'!$1:$9</definedName>
    <definedName name="Z_B87C6A04_E979_4CED_847F_F63CC91A4E45_.wvu.FilterData" localSheetId="5" hidden="1">'Lookup Table'!$A$15:$M$1566</definedName>
    <definedName name="Z_E8257A3A_4372_44BC_ADA0_1B320D8FC434_.wvu.FilterData" localSheetId="5" hidden="1">'Lookup Table'!$A$15:$M$1566</definedName>
  </definedNames>
  <calcPr calcId="191029"/>
  <customWorkbookViews>
    <customWorkbookView name="Micallef, Jimmers - Personal View" guid="{1BBCD6BF-75D5-46BD-8D96-982B9015D5E8}" mergeInterval="0" personalView="1" maximized="1" windowWidth="1414" windowHeight="562" activeSheetId="1"/>
    <customWorkbookView name="Maxwell, Winston G - Personal View" guid="{B590A29C-D198-44C4-AA4A-E306FA40D74C}" mergeInterval="0" personalView="1" maximized="1" windowWidth="1680" windowHeight="844" activeSheetId="1"/>
    <customWorkbookView name="carter-beth - Personal View" guid="{883B2A28-74AD-4D24-8AB2-F46560D77C9E}" mergeInterval="0" personalView="1" maximized="1" xWindow="1" yWindow="1" windowWidth="1584" windowHeight="616" activeSheetId="1"/>
    <customWorkbookView name="Barney Ray - Personal View" guid="{0D0E589E-DF2E-4261-A462-33309E0FAD6C}" mergeInterval="0" personalView="1" xWindow="1707" windowWidth="1657" windowHeight="1018" activeSheetId="1"/>
    <customWorkbookView name="Heitz, Anna - Personal View" guid="{1035CAE7-32E6-4B9C-AE5A-D7E5BE9BDBB3}" mergeInterval="0" personalView="1" xWindow="2149" yWindow="227" windowWidth="1024" windowHeight="72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 i="3" l="1"/>
  <c r="C3" i="3"/>
  <c r="C2" i="3"/>
  <c r="F35" i="1" l="1"/>
  <c r="F36" i="1"/>
  <c r="F37" i="1"/>
  <c r="F38" i="1"/>
  <c r="F39" i="1"/>
  <c r="F40" i="1"/>
  <c r="F41" i="1"/>
  <c r="F42" i="1"/>
  <c r="F43" i="1"/>
  <c r="F44" i="1"/>
  <c r="F45" i="1"/>
  <c r="E101" i="1" l="1"/>
  <c r="D101" i="1"/>
  <c r="F98" i="1"/>
  <c r="F97" i="1"/>
  <c r="F80" i="1"/>
  <c r="F79" i="1"/>
  <c r="F78" i="1"/>
  <c r="F69" i="1"/>
  <c r="F68" i="1"/>
  <c r="F67" i="1"/>
  <c r="F66" i="1"/>
  <c r="F65" i="1"/>
  <c r="F64" i="1"/>
  <c r="F63" i="1"/>
  <c r="F62" i="1"/>
  <c r="F13" i="1" l="1"/>
  <c r="F12" i="1"/>
  <c r="F61" i="1" l="1"/>
  <c r="F93" i="1" l="1"/>
  <c r="F94" i="1"/>
  <c r="F56" i="1"/>
  <c r="F59" i="1" l="1"/>
  <c r="F60" i="1"/>
  <c r="F29" i="1"/>
  <c r="F30" i="1"/>
  <c r="F31" i="1"/>
  <c r="F27" i="1" l="1"/>
  <c r="F32" i="1" l="1"/>
  <c r="F33" i="1"/>
  <c r="F34" i="1"/>
  <c r="F88" i="1"/>
  <c r="F89" i="1"/>
  <c r="F90" i="1"/>
  <c r="F91" i="1"/>
  <c r="F92" i="1"/>
  <c r="F99" i="1"/>
  <c r="F100" i="1"/>
  <c r="L1566" i="7" l="1"/>
  <c r="A1566" i="7" s="1"/>
  <c r="L1565" i="7"/>
  <c r="A1565" i="7" s="1"/>
  <c r="L1564" i="7"/>
  <c r="A1564" i="7" s="1"/>
  <c r="L1563" i="7"/>
  <c r="A1563" i="7" s="1"/>
  <c r="L1562" i="7"/>
  <c r="A1562" i="7" s="1"/>
  <c r="L1561" i="7"/>
  <c r="A1561" i="7" s="1"/>
  <c r="L1560" i="7"/>
  <c r="A1560" i="7" s="1"/>
  <c r="L1559" i="7"/>
  <c r="A1559" i="7" s="1"/>
  <c r="L1558" i="7"/>
  <c r="A1558" i="7" s="1"/>
  <c r="L1557" i="7"/>
  <c r="A1557" i="7" s="1"/>
  <c r="L1556" i="7"/>
  <c r="A1556" i="7" s="1"/>
  <c r="L1555" i="7"/>
  <c r="A1555" i="7" s="1"/>
  <c r="L1554" i="7"/>
  <c r="A1554" i="7" s="1"/>
  <c r="L1553" i="7"/>
  <c r="A1553" i="7" s="1"/>
  <c r="L1552" i="7"/>
  <c r="A1552" i="7" s="1"/>
  <c r="L1551" i="7"/>
  <c r="A1551" i="7" s="1"/>
  <c r="L1550" i="7"/>
  <c r="A1550" i="7" s="1"/>
  <c r="L1549" i="7"/>
  <c r="A1549" i="7" s="1"/>
  <c r="L1548" i="7"/>
  <c r="A1548" i="7" s="1"/>
  <c r="L1547" i="7"/>
  <c r="A1547" i="7" s="1"/>
  <c r="L1546" i="7"/>
  <c r="A1546" i="7" s="1"/>
  <c r="L1545" i="7"/>
  <c r="A1545" i="7" s="1"/>
  <c r="L1544" i="7"/>
  <c r="A1544" i="7" s="1"/>
  <c r="L1543" i="7"/>
  <c r="A1543" i="7" s="1"/>
  <c r="L1542" i="7"/>
  <c r="A1542" i="7" s="1"/>
  <c r="L1541" i="7"/>
  <c r="A1541" i="7" s="1"/>
  <c r="L1540" i="7"/>
  <c r="A1540" i="7" s="1"/>
  <c r="L1539" i="7"/>
  <c r="A1539" i="7" s="1"/>
  <c r="L1538" i="7"/>
  <c r="A1538" i="7" s="1"/>
  <c r="L1537" i="7"/>
  <c r="A1537" i="7" s="1"/>
  <c r="L1536" i="7"/>
  <c r="A1536" i="7"/>
  <c r="L1535" i="7"/>
  <c r="A1535" i="7" s="1"/>
  <c r="L1534" i="7"/>
  <c r="A1534" i="7" s="1"/>
  <c r="L1533" i="7"/>
  <c r="A1533" i="7" s="1"/>
  <c r="L1532" i="7"/>
  <c r="A1532" i="7" s="1"/>
  <c r="L1531" i="7"/>
  <c r="A1531" i="7" s="1"/>
  <c r="L1530" i="7"/>
  <c r="A1530" i="7" s="1"/>
  <c r="L1529" i="7"/>
  <c r="A1529" i="7" s="1"/>
  <c r="L1528" i="7"/>
  <c r="A1528" i="7" s="1"/>
  <c r="L1527" i="7"/>
  <c r="A1527" i="7" s="1"/>
  <c r="L1526" i="7"/>
  <c r="A1526" i="7" s="1"/>
  <c r="L1525" i="7"/>
  <c r="A1525" i="7" s="1"/>
  <c r="L1524" i="7"/>
  <c r="A1524" i="7" s="1"/>
  <c r="L1523" i="7"/>
  <c r="A1523" i="7" s="1"/>
  <c r="L1522" i="7"/>
  <c r="A1522" i="7" s="1"/>
  <c r="L1521" i="7"/>
  <c r="A1521" i="7" s="1"/>
  <c r="L1520" i="7"/>
  <c r="A1520" i="7" s="1"/>
  <c r="L1519" i="7"/>
  <c r="A1519" i="7" s="1"/>
  <c r="L1518" i="7"/>
  <c r="A1518" i="7" s="1"/>
  <c r="L1517" i="7"/>
  <c r="A1517" i="7" s="1"/>
  <c r="L1516" i="7"/>
  <c r="A1516" i="7" s="1"/>
  <c r="L1515" i="7"/>
  <c r="A1515" i="7" s="1"/>
  <c r="L1514" i="7"/>
  <c r="A1514" i="7" s="1"/>
  <c r="L1513" i="7"/>
  <c r="A1513" i="7" s="1"/>
  <c r="L1512" i="7"/>
  <c r="A1512" i="7" s="1"/>
  <c r="L1511" i="7"/>
  <c r="A1511" i="7" s="1"/>
  <c r="L1510" i="7"/>
  <c r="A1510" i="7" s="1"/>
  <c r="L1509" i="7"/>
  <c r="A1509" i="7" s="1"/>
  <c r="L1508" i="7"/>
  <c r="A1508" i="7" s="1"/>
  <c r="L1507" i="7"/>
  <c r="A1507" i="7" s="1"/>
  <c r="L1506" i="7"/>
  <c r="A1506" i="7" s="1"/>
  <c r="L1505" i="7"/>
  <c r="A1505" i="7" s="1"/>
  <c r="L1504" i="7"/>
  <c r="A1504" i="7" s="1"/>
  <c r="L1503" i="7"/>
  <c r="A1503" i="7" s="1"/>
  <c r="L1502" i="7"/>
  <c r="A1502" i="7" s="1"/>
  <c r="L1501" i="7"/>
  <c r="A1501" i="7" s="1"/>
  <c r="L1500" i="7"/>
  <c r="A1500" i="7" s="1"/>
  <c r="L1499" i="7"/>
  <c r="A1499" i="7" s="1"/>
  <c r="L1498" i="7"/>
  <c r="A1498" i="7" s="1"/>
  <c r="L1497" i="7"/>
  <c r="A1497" i="7" s="1"/>
  <c r="L1496" i="7"/>
  <c r="A1496" i="7" s="1"/>
  <c r="L1495" i="7"/>
  <c r="A1495" i="7" s="1"/>
  <c r="L1494" i="7"/>
  <c r="A1494" i="7" s="1"/>
  <c r="L1493" i="7"/>
  <c r="A1493" i="7" s="1"/>
  <c r="L1492" i="7"/>
  <c r="A1492" i="7" s="1"/>
  <c r="L1491" i="7"/>
  <c r="A1491" i="7" s="1"/>
  <c r="L1490" i="7"/>
  <c r="A1490" i="7" s="1"/>
  <c r="L1489" i="7"/>
  <c r="A1489" i="7" s="1"/>
  <c r="L1488" i="7"/>
  <c r="A1488" i="7" s="1"/>
  <c r="L1487" i="7"/>
  <c r="A1487" i="7" s="1"/>
  <c r="L1486" i="7"/>
  <c r="A1486" i="7" s="1"/>
  <c r="L1485" i="7"/>
  <c r="A1485" i="7" s="1"/>
  <c r="L1484" i="7"/>
  <c r="A1484" i="7" s="1"/>
  <c r="L1483" i="7"/>
  <c r="A1483" i="7" s="1"/>
  <c r="L1482" i="7"/>
  <c r="A1482" i="7" s="1"/>
  <c r="L1481" i="7"/>
  <c r="A1481" i="7" s="1"/>
  <c r="L1480" i="7"/>
  <c r="A1480" i="7" s="1"/>
  <c r="L1479" i="7"/>
  <c r="A1479" i="7" s="1"/>
  <c r="L1478" i="7"/>
  <c r="A1478" i="7" s="1"/>
  <c r="L1477" i="7"/>
  <c r="A1477" i="7" s="1"/>
  <c r="L1476" i="7"/>
  <c r="A1476" i="7" s="1"/>
  <c r="L1475" i="7"/>
  <c r="A1475" i="7" s="1"/>
  <c r="L1474" i="7"/>
  <c r="A1474" i="7" s="1"/>
  <c r="L1473" i="7"/>
  <c r="A1473" i="7" s="1"/>
  <c r="L1472" i="7"/>
  <c r="A1472" i="7" s="1"/>
  <c r="L1471" i="7"/>
  <c r="A1471" i="7" s="1"/>
  <c r="L1470" i="7"/>
  <c r="A1470" i="7" s="1"/>
  <c r="L1469" i="7"/>
  <c r="A1469" i="7" s="1"/>
  <c r="L1468" i="7"/>
  <c r="A1468" i="7" s="1"/>
  <c r="L1467" i="7"/>
  <c r="A1467" i="7" s="1"/>
  <c r="L1466" i="7"/>
  <c r="A1466" i="7" s="1"/>
  <c r="L1465" i="7"/>
  <c r="A1465" i="7" s="1"/>
  <c r="L1464" i="7"/>
  <c r="A1464" i="7" s="1"/>
  <c r="L1463" i="7"/>
  <c r="A1463" i="7" s="1"/>
  <c r="L1462" i="7"/>
  <c r="A1462" i="7" s="1"/>
  <c r="L1461" i="7"/>
  <c r="A1461" i="7" s="1"/>
  <c r="L1460" i="7"/>
  <c r="A1460" i="7" s="1"/>
  <c r="L1459" i="7"/>
  <c r="A1459" i="7" s="1"/>
  <c r="L1458" i="7"/>
  <c r="A1458" i="7" s="1"/>
  <c r="L1457" i="7"/>
  <c r="A1457" i="7" s="1"/>
  <c r="L1456" i="7"/>
  <c r="A1456" i="7" s="1"/>
  <c r="L1455" i="7"/>
  <c r="A1455" i="7" s="1"/>
  <c r="L1454" i="7"/>
  <c r="A1454" i="7" s="1"/>
  <c r="L1453" i="7"/>
  <c r="A1453" i="7" s="1"/>
  <c r="L1452" i="7"/>
  <c r="A1452" i="7" s="1"/>
  <c r="L1451" i="7"/>
  <c r="A1451" i="7" s="1"/>
  <c r="L1450" i="7"/>
  <c r="A1450" i="7" s="1"/>
  <c r="L1449" i="7"/>
  <c r="A1449" i="7" s="1"/>
  <c r="L1448" i="7"/>
  <c r="A1448" i="7" s="1"/>
  <c r="L1447" i="7"/>
  <c r="A1447" i="7" s="1"/>
  <c r="L1446" i="7"/>
  <c r="A1446" i="7" s="1"/>
  <c r="L1445" i="7"/>
  <c r="A1445" i="7" s="1"/>
  <c r="L1444" i="7"/>
  <c r="A1444" i="7" s="1"/>
  <c r="L1443" i="7"/>
  <c r="A1443" i="7" s="1"/>
  <c r="L1442" i="7"/>
  <c r="A1442" i="7" s="1"/>
  <c r="L1441" i="7"/>
  <c r="A1441" i="7" s="1"/>
  <c r="L1440" i="7"/>
  <c r="A1440" i="7"/>
  <c r="L1439" i="7"/>
  <c r="A1439" i="7" s="1"/>
  <c r="L1438" i="7"/>
  <c r="A1438" i="7" s="1"/>
  <c r="L1437" i="7"/>
  <c r="A1437" i="7" s="1"/>
  <c r="L1436" i="7"/>
  <c r="A1436" i="7" s="1"/>
  <c r="L1435" i="7"/>
  <c r="A1435" i="7" s="1"/>
  <c r="L1434" i="7"/>
  <c r="A1434" i="7" s="1"/>
  <c r="L1433" i="7"/>
  <c r="A1433" i="7" s="1"/>
  <c r="L1432" i="7"/>
  <c r="A1432" i="7" s="1"/>
  <c r="L1431" i="7"/>
  <c r="A1431" i="7" s="1"/>
  <c r="L1430" i="7"/>
  <c r="A1430" i="7" s="1"/>
  <c r="L1429" i="7"/>
  <c r="A1429" i="7" s="1"/>
  <c r="L1428" i="7"/>
  <c r="A1428" i="7" s="1"/>
  <c r="L1427" i="7"/>
  <c r="A1427" i="7" s="1"/>
  <c r="L1426" i="7"/>
  <c r="A1426" i="7" s="1"/>
  <c r="L1425" i="7"/>
  <c r="A1425" i="7" s="1"/>
  <c r="L1424" i="7"/>
  <c r="A1424" i="7" s="1"/>
  <c r="L1423" i="7"/>
  <c r="A1423" i="7" s="1"/>
  <c r="L1422" i="7"/>
  <c r="A1422" i="7" s="1"/>
  <c r="L1421" i="7"/>
  <c r="A1421" i="7" s="1"/>
  <c r="L1420" i="7"/>
  <c r="A1420" i="7" s="1"/>
  <c r="L1419" i="7"/>
  <c r="A1419" i="7" s="1"/>
  <c r="L1418" i="7"/>
  <c r="A1418" i="7" s="1"/>
  <c r="L1417" i="7"/>
  <c r="A1417" i="7" s="1"/>
  <c r="L1416" i="7"/>
  <c r="A1416" i="7" s="1"/>
  <c r="L1415" i="7"/>
  <c r="A1415" i="7" s="1"/>
  <c r="L1414" i="7"/>
  <c r="A1414" i="7" s="1"/>
  <c r="L1413" i="7"/>
  <c r="A1413" i="7" s="1"/>
  <c r="L1412" i="7"/>
  <c r="A1412" i="7" s="1"/>
  <c r="L1411" i="7"/>
  <c r="A1411" i="7" s="1"/>
  <c r="L1410" i="7"/>
  <c r="A1410" i="7" s="1"/>
  <c r="L1409" i="7"/>
  <c r="A1409" i="7" s="1"/>
  <c r="L1408" i="7"/>
  <c r="A1408" i="7" s="1"/>
  <c r="L1407" i="7"/>
  <c r="A1407" i="7" s="1"/>
  <c r="L1406" i="7"/>
  <c r="A1406" i="7"/>
  <c r="L1405" i="7"/>
  <c r="A1405" i="7" s="1"/>
  <c r="L1404" i="7"/>
  <c r="A1404" i="7" s="1"/>
  <c r="L1403" i="7"/>
  <c r="A1403" i="7" s="1"/>
  <c r="L1402" i="7"/>
  <c r="A1402" i="7" s="1"/>
  <c r="L1401" i="7"/>
  <c r="A1401" i="7" s="1"/>
  <c r="L1400" i="7"/>
  <c r="A1400" i="7" s="1"/>
  <c r="L1399" i="7"/>
  <c r="A1399" i="7" s="1"/>
  <c r="L1398" i="7"/>
  <c r="A1398" i="7" s="1"/>
  <c r="L1397" i="7"/>
  <c r="A1397" i="7" s="1"/>
  <c r="L1396" i="7"/>
  <c r="A1396" i="7" s="1"/>
  <c r="L1395" i="7"/>
  <c r="A1395" i="7" s="1"/>
  <c r="L1394" i="7"/>
  <c r="A1394" i="7" s="1"/>
  <c r="L1393" i="7"/>
  <c r="A1393" i="7" s="1"/>
  <c r="L1392" i="7"/>
  <c r="A1392" i="7" s="1"/>
  <c r="L1391" i="7"/>
  <c r="A1391" i="7" s="1"/>
  <c r="L1390" i="7"/>
  <c r="A1390" i="7" s="1"/>
  <c r="L1389" i="7"/>
  <c r="A1389" i="7" s="1"/>
  <c r="L1388" i="7"/>
  <c r="A1388" i="7" s="1"/>
  <c r="L1387" i="7"/>
  <c r="A1387" i="7" s="1"/>
  <c r="L1386" i="7"/>
  <c r="A1386" i="7" s="1"/>
  <c r="L1385" i="7"/>
  <c r="A1385" i="7" s="1"/>
  <c r="L1384" i="7"/>
  <c r="A1384" i="7" s="1"/>
  <c r="L1383" i="7"/>
  <c r="A1383" i="7" s="1"/>
  <c r="L1382" i="7"/>
  <c r="A1382" i="7" s="1"/>
  <c r="L1381" i="7"/>
  <c r="A1381" i="7" s="1"/>
  <c r="L1380" i="7"/>
  <c r="A1380" i="7" s="1"/>
  <c r="L1379" i="7"/>
  <c r="A1379" i="7" s="1"/>
  <c r="L1378" i="7"/>
  <c r="A1378" i="7" s="1"/>
  <c r="L1377" i="7"/>
  <c r="A1377" i="7" s="1"/>
  <c r="L1376" i="7"/>
  <c r="A1376" i="7" s="1"/>
  <c r="L1375" i="7"/>
  <c r="A1375" i="7" s="1"/>
  <c r="L1374" i="7"/>
  <c r="A1374" i="7" s="1"/>
  <c r="L1373" i="7"/>
  <c r="A1373" i="7" s="1"/>
  <c r="L1372" i="7"/>
  <c r="A1372" i="7" s="1"/>
  <c r="L1371" i="7"/>
  <c r="A1371" i="7" s="1"/>
  <c r="L1370" i="7"/>
  <c r="A1370" i="7" s="1"/>
  <c r="L1369" i="7"/>
  <c r="A1369" i="7" s="1"/>
  <c r="L1368" i="7"/>
  <c r="A1368" i="7" s="1"/>
  <c r="L1367" i="7"/>
  <c r="A1367" i="7" s="1"/>
  <c r="L1366" i="7"/>
  <c r="A1366" i="7" s="1"/>
  <c r="L1365" i="7"/>
  <c r="A1365" i="7" s="1"/>
  <c r="L1364" i="7"/>
  <c r="A1364" i="7" s="1"/>
  <c r="L1363" i="7"/>
  <c r="A1363" i="7" s="1"/>
  <c r="L1362" i="7"/>
  <c r="A1362" i="7" s="1"/>
  <c r="L1361" i="7"/>
  <c r="A1361" i="7" s="1"/>
  <c r="L1360" i="7"/>
  <c r="A1360" i="7" s="1"/>
  <c r="L1359" i="7"/>
  <c r="A1359" i="7" s="1"/>
  <c r="L1358" i="7"/>
  <c r="A1358" i="7" s="1"/>
  <c r="L1357" i="7"/>
  <c r="A1357" i="7" s="1"/>
  <c r="L1356" i="7"/>
  <c r="A1356" i="7" s="1"/>
  <c r="L1355" i="7"/>
  <c r="A1355" i="7" s="1"/>
  <c r="L1354" i="7"/>
  <c r="A1354" i="7" s="1"/>
  <c r="L1353" i="7"/>
  <c r="A1353" i="7" s="1"/>
  <c r="L1352" i="7"/>
  <c r="A1352" i="7" s="1"/>
  <c r="L1351" i="7"/>
  <c r="A1351" i="7" s="1"/>
  <c r="L1350" i="7"/>
  <c r="A1350" i="7" s="1"/>
  <c r="L1349" i="7"/>
  <c r="A1349" i="7" s="1"/>
  <c r="L1348" i="7"/>
  <c r="A1348" i="7" s="1"/>
  <c r="L1347" i="7"/>
  <c r="A1347" i="7" s="1"/>
  <c r="L1346" i="7"/>
  <c r="A1346" i="7" s="1"/>
  <c r="L1345" i="7"/>
  <c r="A1345" i="7" s="1"/>
  <c r="L1344" i="7"/>
  <c r="A1344" i="7" s="1"/>
  <c r="L1343" i="7"/>
  <c r="A1343" i="7" s="1"/>
  <c r="L1342" i="7"/>
  <c r="A1342" i="7" s="1"/>
  <c r="L1341" i="7"/>
  <c r="A1341" i="7" s="1"/>
  <c r="L1340" i="7"/>
  <c r="A1340" i="7" s="1"/>
  <c r="L1339" i="7"/>
  <c r="A1339" i="7" s="1"/>
  <c r="L1338" i="7"/>
  <c r="A1338" i="7" s="1"/>
  <c r="L1337" i="7"/>
  <c r="A1337" i="7" s="1"/>
  <c r="L1336" i="7"/>
  <c r="A1336" i="7" s="1"/>
  <c r="L1335" i="7"/>
  <c r="A1335" i="7" s="1"/>
  <c r="L1334" i="7"/>
  <c r="A1334" i="7" s="1"/>
  <c r="L1333" i="7"/>
  <c r="A1333" i="7" s="1"/>
  <c r="L1332" i="7"/>
  <c r="A1332" i="7" s="1"/>
  <c r="L1331" i="7"/>
  <c r="A1331" i="7" s="1"/>
  <c r="L1330" i="7"/>
  <c r="A1330" i="7" s="1"/>
  <c r="L1329" i="7"/>
  <c r="A1329" i="7" s="1"/>
  <c r="L1328" i="7"/>
  <c r="A1328" i="7" s="1"/>
  <c r="L1327" i="7"/>
  <c r="A1327" i="7" s="1"/>
  <c r="L1326" i="7"/>
  <c r="A1326" i="7" s="1"/>
  <c r="L1325" i="7"/>
  <c r="A1325" i="7" s="1"/>
  <c r="L1324" i="7"/>
  <c r="A1324" i="7" s="1"/>
  <c r="L1323" i="7"/>
  <c r="A1323" i="7" s="1"/>
  <c r="L1322" i="7"/>
  <c r="A1322" i="7" s="1"/>
  <c r="L1321" i="7"/>
  <c r="A1321" i="7" s="1"/>
  <c r="L1320" i="7"/>
  <c r="A1320" i="7" s="1"/>
  <c r="L1319" i="7"/>
  <c r="A1319" i="7" s="1"/>
  <c r="L1318" i="7"/>
  <c r="A1318" i="7" s="1"/>
  <c r="L1317" i="7"/>
  <c r="A1317" i="7" s="1"/>
  <c r="L1316" i="7"/>
  <c r="A1316" i="7" s="1"/>
  <c r="L1315" i="7"/>
  <c r="A1315" i="7" s="1"/>
  <c r="L1314" i="7"/>
  <c r="A1314" i="7" s="1"/>
  <c r="L1313" i="7"/>
  <c r="A1313" i="7" s="1"/>
  <c r="L1312" i="7"/>
  <c r="A1312" i="7" s="1"/>
  <c r="L1311" i="7"/>
  <c r="A1311" i="7" s="1"/>
  <c r="L1310" i="7"/>
  <c r="A1310" i="7" s="1"/>
  <c r="L1309" i="7"/>
  <c r="A1309" i="7" s="1"/>
  <c r="L1308" i="7"/>
  <c r="A1308" i="7" s="1"/>
  <c r="L1307" i="7"/>
  <c r="A1307" i="7" s="1"/>
  <c r="L1306" i="7"/>
  <c r="A1306" i="7" s="1"/>
  <c r="L1305" i="7"/>
  <c r="A1305" i="7" s="1"/>
  <c r="L1304" i="7"/>
  <c r="A1304" i="7" s="1"/>
  <c r="L1303" i="7"/>
  <c r="A1303" i="7" s="1"/>
  <c r="L1302" i="7"/>
  <c r="A1302" i="7" s="1"/>
  <c r="L1301" i="7"/>
  <c r="A1301" i="7" s="1"/>
  <c r="L1300" i="7"/>
  <c r="A1300" i="7" s="1"/>
  <c r="L1299" i="7"/>
  <c r="A1299" i="7" s="1"/>
  <c r="L1298" i="7"/>
  <c r="A1298" i="7" s="1"/>
  <c r="L1297" i="7"/>
  <c r="A1297" i="7" s="1"/>
  <c r="L1296" i="7"/>
  <c r="A1296" i="7" s="1"/>
  <c r="L1295" i="7"/>
  <c r="A1295" i="7" s="1"/>
  <c r="L1294" i="7"/>
  <c r="A1294" i="7" s="1"/>
  <c r="L1293" i="7"/>
  <c r="A1293" i="7" s="1"/>
  <c r="L1292" i="7"/>
  <c r="A1292" i="7" s="1"/>
  <c r="L1291" i="7"/>
  <c r="A1291" i="7" s="1"/>
  <c r="L1290" i="7"/>
  <c r="A1290" i="7" s="1"/>
  <c r="L1289" i="7"/>
  <c r="A1289" i="7" s="1"/>
  <c r="L1288" i="7"/>
  <c r="A1288" i="7" s="1"/>
  <c r="L1287" i="7"/>
  <c r="A1287" i="7" s="1"/>
  <c r="L1286" i="7"/>
  <c r="A1286" i="7" s="1"/>
  <c r="L1285" i="7"/>
  <c r="A1285" i="7" s="1"/>
  <c r="L1284" i="7"/>
  <c r="A1284" i="7" s="1"/>
  <c r="L1283" i="7"/>
  <c r="A1283" i="7" s="1"/>
  <c r="L1282" i="7"/>
  <c r="A1282" i="7" s="1"/>
  <c r="L1281" i="7"/>
  <c r="A1281" i="7" s="1"/>
  <c r="L1280" i="7"/>
  <c r="A1280" i="7" s="1"/>
  <c r="L1279" i="7"/>
  <c r="A1279" i="7" s="1"/>
  <c r="L1278" i="7"/>
  <c r="A1278" i="7" s="1"/>
  <c r="L1277" i="7"/>
  <c r="A1277" i="7" s="1"/>
  <c r="L1276" i="7"/>
  <c r="A1276" i="7" s="1"/>
  <c r="L1275" i="7"/>
  <c r="A1275" i="7" s="1"/>
  <c r="L1274" i="7"/>
  <c r="A1274" i="7" s="1"/>
  <c r="L1273" i="7"/>
  <c r="A1273" i="7" s="1"/>
  <c r="L1272" i="7"/>
  <c r="A1272" i="7" s="1"/>
  <c r="L1271" i="7"/>
  <c r="A1271" i="7" s="1"/>
  <c r="L1270" i="7"/>
  <c r="A1270" i="7" s="1"/>
  <c r="L1269" i="7"/>
  <c r="A1269" i="7" s="1"/>
  <c r="L1268" i="7"/>
  <c r="A1268" i="7" s="1"/>
  <c r="L1267" i="7"/>
  <c r="A1267" i="7" s="1"/>
  <c r="L1266" i="7"/>
  <c r="A1266" i="7" s="1"/>
  <c r="L1265" i="7"/>
  <c r="A1265" i="7" s="1"/>
  <c r="L1264" i="7"/>
  <c r="A1264" i="7" s="1"/>
  <c r="L1263" i="7"/>
  <c r="A1263" i="7" s="1"/>
  <c r="L1262" i="7"/>
  <c r="A1262" i="7" s="1"/>
  <c r="L1261" i="7"/>
  <c r="A1261" i="7" s="1"/>
  <c r="L1260" i="7"/>
  <c r="A1260" i="7" s="1"/>
  <c r="L1259" i="7"/>
  <c r="A1259" i="7"/>
  <c r="L1258" i="7"/>
  <c r="A1258" i="7" s="1"/>
  <c r="L1257" i="7"/>
  <c r="A1257" i="7" s="1"/>
  <c r="L1256" i="7"/>
  <c r="A1256" i="7" s="1"/>
  <c r="L1255" i="7"/>
  <c r="A1255" i="7" s="1"/>
  <c r="L1254" i="7"/>
  <c r="A1254" i="7" s="1"/>
  <c r="L1253" i="7"/>
  <c r="A1253" i="7" s="1"/>
  <c r="L1252" i="7"/>
  <c r="A1252" i="7" s="1"/>
  <c r="L1251" i="7"/>
  <c r="A1251" i="7" s="1"/>
  <c r="L1250" i="7"/>
  <c r="A1250" i="7" s="1"/>
  <c r="L1249" i="7"/>
  <c r="A1249" i="7" s="1"/>
  <c r="L1248" i="7"/>
  <c r="A1248" i="7" s="1"/>
  <c r="L1247" i="7"/>
  <c r="A1247" i="7" s="1"/>
  <c r="L1246" i="7"/>
  <c r="A1246" i="7" s="1"/>
  <c r="L1245" i="7"/>
  <c r="A1245" i="7" s="1"/>
  <c r="L1244" i="7"/>
  <c r="A1244" i="7" s="1"/>
  <c r="L1243" i="7"/>
  <c r="A1243" i="7" s="1"/>
  <c r="L1242" i="7"/>
  <c r="A1242" i="7" s="1"/>
  <c r="L1241" i="7"/>
  <c r="A1241" i="7" s="1"/>
  <c r="L1240" i="7"/>
  <c r="A1240" i="7" s="1"/>
  <c r="L1239" i="7"/>
  <c r="A1239" i="7"/>
  <c r="L1238" i="7"/>
  <c r="A1238" i="7" s="1"/>
  <c r="L1237" i="7"/>
  <c r="A1237" i="7" s="1"/>
  <c r="L1236" i="7"/>
  <c r="A1236" i="7" s="1"/>
  <c r="L1235" i="7"/>
  <c r="A1235" i="7"/>
  <c r="L1234" i="7"/>
  <c r="A1234" i="7" s="1"/>
  <c r="L1233" i="7"/>
  <c r="A1233" i="7" s="1"/>
  <c r="L1232" i="7"/>
  <c r="A1232" i="7" s="1"/>
  <c r="L1231" i="7"/>
  <c r="A1231" i="7" s="1"/>
  <c r="L1230" i="7"/>
  <c r="A1230" i="7" s="1"/>
  <c r="L1229" i="7"/>
  <c r="A1229" i="7" s="1"/>
  <c r="L1228" i="7"/>
  <c r="A1228" i="7" s="1"/>
  <c r="L1227" i="7"/>
  <c r="A1227" i="7" s="1"/>
  <c r="L1226" i="7"/>
  <c r="A1226" i="7" s="1"/>
  <c r="L1225" i="7"/>
  <c r="A1225" i="7" s="1"/>
  <c r="L1224" i="7"/>
  <c r="A1224" i="7" s="1"/>
  <c r="L1223" i="7"/>
  <c r="A1223" i="7"/>
  <c r="L1222" i="7"/>
  <c r="A1222" i="7" s="1"/>
  <c r="L1221" i="7"/>
  <c r="A1221" i="7" s="1"/>
  <c r="L1220" i="7"/>
  <c r="A1220" i="7" s="1"/>
  <c r="L1219" i="7"/>
  <c r="A1219" i="7" s="1"/>
  <c r="L1218" i="7"/>
  <c r="A1218" i="7" s="1"/>
  <c r="L1217" i="7"/>
  <c r="A1217" i="7" s="1"/>
  <c r="L1216" i="7"/>
  <c r="A1216" i="7" s="1"/>
  <c r="L1215" i="7"/>
  <c r="A1215" i="7" s="1"/>
  <c r="L1214" i="7"/>
  <c r="A1214" i="7" s="1"/>
  <c r="L1213" i="7"/>
  <c r="A1213" i="7" s="1"/>
  <c r="L1212" i="7"/>
  <c r="A1212" i="7" s="1"/>
  <c r="L1211" i="7"/>
  <c r="A1211" i="7" s="1"/>
  <c r="L1210" i="7"/>
  <c r="A1210" i="7" s="1"/>
  <c r="L1209" i="7"/>
  <c r="A1209" i="7" s="1"/>
  <c r="L1208" i="7"/>
  <c r="A1208" i="7" s="1"/>
  <c r="L1207" i="7"/>
  <c r="A1207" i="7"/>
  <c r="L1206" i="7"/>
  <c r="A1206" i="7" s="1"/>
  <c r="L1205" i="7"/>
  <c r="A1205" i="7" s="1"/>
  <c r="L1204" i="7"/>
  <c r="A1204" i="7" s="1"/>
  <c r="L1203" i="7"/>
  <c r="A1203" i="7" s="1"/>
  <c r="L1202" i="7"/>
  <c r="A1202" i="7" s="1"/>
  <c r="L1201" i="7"/>
  <c r="A1201" i="7" s="1"/>
  <c r="L1200" i="7"/>
  <c r="A1200" i="7" s="1"/>
  <c r="L1199" i="7"/>
  <c r="A1199" i="7" s="1"/>
  <c r="L1198" i="7"/>
  <c r="A1198" i="7" s="1"/>
  <c r="L1197" i="7"/>
  <c r="A1197" i="7" s="1"/>
  <c r="L1196" i="7"/>
  <c r="A1196" i="7" s="1"/>
  <c r="L1195" i="7"/>
  <c r="A1195" i="7" s="1"/>
  <c r="L1194" i="7"/>
  <c r="A1194" i="7" s="1"/>
  <c r="L1193" i="7"/>
  <c r="A1193" i="7" s="1"/>
  <c r="L1192" i="7"/>
  <c r="A1192" i="7" s="1"/>
  <c r="L1191" i="7"/>
  <c r="A1191" i="7" s="1"/>
  <c r="L1190" i="7"/>
  <c r="A1190" i="7" s="1"/>
  <c r="L1189" i="7"/>
  <c r="A1189" i="7" s="1"/>
  <c r="L1188" i="7"/>
  <c r="A1188" i="7" s="1"/>
  <c r="L1187" i="7"/>
  <c r="A1187" i="7" s="1"/>
  <c r="L1186" i="7"/>
  <c r="A1186" i="7" s="1"/>
  <c r="L1185" i="7"/>
  <c r="A1185" i="7" s="1"/>
  <c r="L1184" i="7"/>
  <c r="A1184" i="7" s="1"/>
  <c r="L1183" i="7"/>
  <c r="A1183" i="7" s="1"/>
  <c r="L1182" i="7"/>
  <c r="A1182" i="7" s="1"/>
  <c r="L1181" i="7"/>
  <c r="A1181" i="7" s="1"/>
  <c r="L1180" i="7"/>
  <c r="A1180" i="7" s="1"/>
  <c r="L1179" i="7"/>
  <c r="A1179" i="7" s="1"/>
  <c r="L1178" i="7"/>
  <c r="A1178" i="7" s="1"/>
  <c r="L1177" i="7"/>
  <c r="A1177" i="7" s="1"/>
  <c r="L1176" i="7"/>
  <c r="A1176" i="7" s="1"/>
  <c r="L1175" i="7"/>
  <c r="A1175" i="7"/>
  <c r="L1174" i="7"/>
  <c r="A1174" i="7" s="1"/>
  <c r="L1173" i="7"/>
  <c r="A1173" i="7" s="1"/>
  <c r="L1172" i="7"/>
  <c r="A1172" i="7" s="1"/>
  <c r="L1171" i="7"/>
  <c r="A1171" i="7"/>
  <c r="L1170" i="7"/>
  <c r="A1170" i="7" s="1"/>
  <c r="L1169" i="7"/>
  <c r="A1169" i="7" s="1"/>
  <c r="L1168" i="7"/>
  <c r="A1168" i="7" s="1"/>
  <c r="L1167" i="7"/>
  <c r="A1167" i="7" s="1"/>
  <c r="L1166" i="7"/>
  <c r="A1166" i="7" s="1"/>
  <c r="L1165" i="7"/>
  <c r="A1165" i="7" s="1"/>
  <c r="L1164" i="7"/>
  <c r="A1164" i="7" s="1"/>
  <c r="L1163" i="7"/>
  <c r="A1163" i="7" s="1"/>
  <c r="L1162" i="7"/>
  <c r="A1162" i="7" s="1"/>
  <c r="L1161" i="7"/>
  <c r="A1161" i="7" s="1"/>
  <c r="L1160" i="7"/>
  <c r="A1160" i="7" s="1"/>
  <c r="L1159" i="7"/>
  <c r="A1159" i="7"/>
  <c r="L1158" i="7"/>
  <c r="A1158" i="7" s="1"/>
  <c r="L1157" i="7"/>
  <c r="A1157" i="7" s="1"/>
  <c r="L1156" i="7"/>
  <c r="A1156" i="7" s="1"/>
  <c r="L1155" i="7"/>
  <c r="A1155" i="7" s="1"/>
  <c r="L1154" i="7"/>
  <c r="A1154" i="7" s="1"/>
  <c r="L1153" i="7"/>
  <c r="A1153" i="7" s="1"/>
  <c r="L1152" i="7"/>
  <c r="A1152" i="7" s="1"/>
  <c r="L1151" i="7"/>
  <c r="A1151" i="7" s="1"/>
  <c r="L1150" i="7"/>
  <c r="A1150" i="7" s="1"/>
  <c r="L1149" i="7"/>
  <c r="A1149" i="7" s="1"/>
  <c r="L1148" i="7"/>
  <c r="A1148" i="7" s="1"/>
  <c r="L1147" i="7"/>
  <c r="A1147" i="7" s="1"/>
  <c r="L1146" i="7"/>
  <c r="A1146" i="7" s="1"/>
  <c r="L1145" i="7"/>
  <c r="A1145" i="7" s="1"/>
  <c r="L1144" i="7"/>
  <c r="A1144" i="7" s="1"/>
  <c r="L1143" i="7"/>
  <c r="A1143" i="7" s="1"/>
  <c r="L1142" i="7"/>
  <c r="A1142" i="7" s="1"/>
  <c r="L1141" i="7"/>
  <c r="A1141" i="7" s="1"/>
  <c r="L1140" i="7"/>
  <c r="A1140" i="7" s="1"/>
  <c r="L1139" i="7"/>
  <c r="A1139" i="7" s="1"/>
  <c r="L1138" i="7"/>
  <c r="A1138" i="7" s="1"/>
  <c r="L1137" i="7"/>
  <c r="A1137" i="7" s="1"/>
  <c r="L1136" i="7"/>
  <c r="A1136" i="7" s="1"/>
  <c r="L1135" i="7"/>
  <c r="A1135" i="7" s="1"/>
  <c r="L1134" i="7"/>
  <c r="A1134" i="7" s="1"/>
  <c r="L1133" i="7"/>
  <c r="A1133" i="7" s="1"/>
  <c r="L1132" i="7"/>
  <c r="A1132" i="7" s="1"/>
  <c r="L1131" i="7"/>
  <c r="A1131" i="7" s="1"/>
  <c r="L1130" i="7"/>
  <c r="A1130" i="7" s="1"/>
  <c r="L1129" i="7"/>
  <c r="A1129" i="7" s="1"/>
  <c r="L1128" i="7"/>
  <c r="A1128" i="7" s="1"/>
  <c r="L1127" i="7"/>
  <c r="A1127" i="7" s="1"/>
  <c r="L1126" i="7"/>
  <c r="A1126" i="7" s="1"/>
  <c r="L1125" i="7"/>
  <c r="A1125" i="7" s="1"/>
  <c r="L1124" i="7"/>
  <c r="A1124" i="7" s="1"/>
  <c r="L1123" i="7"/>
  <c r="A1123" i="7" s="1"/>
  <c r="L1122" i="7"/>
  <c r="A1122" i="7" s="1"/>
  <c r="L1121" i="7"/>
  <c r="A1121" i="7" s="1"/>
  <c r="L1120" i="7"/>
  <c r="A1120" i="7" s="1"/>
  <c r="L1119" i="7"/>
  <c r="A1119" i="7" s="1"/>
  <c r="L1118" i="7"/>
  <c r="A1118" i="7" s="1"/>
  <c r="L1117" i="7"/>
  <c r="A1117" i="7" s="1"/>
  <c r="L1116" i="7"/>
  <c r="A1116" i="7" s="1"/>
  <c r="L1115" i="7"/>
  <c r="A1115" i="7" s="1"/>
  <c r="L1114" i="7"/>
  <c r="A1114" i="7" s="1"/>
  <c r="L1113" i="7"/>
  <c r="A1113" i="7" s="1"/>
  <c r="L1112" i="7"/>
  <c r="A1112" i="7" s="1"/>
  <c r="L1111" i="7"/>
  <c r="A1111" i="7" s="1"/>
  <c r="L1110" i="7"/>
  <c r="A1110" i="7" s="1"/>
  <c r="L1109" i="7"/>
  <c r="A1109" i="7" s="1"/>
  <c r="L1108" i="7"/>
  <c r="A1108" i="7" s="1"/>
  <c r="L1107" i="7"/>
  <c r="A1107" i="7"/>
  <c r="L1106" i="7"/>
  <c r="A1106" i="7" s="1"/>
  <c r="L1105" i="7"/>
  <c r="A1105" i="7" s="1"/>
  <c r="L1104" i="7"/>
  <c r="A1104" i="7" s="1"/>
  <c r="L1103" i="7"/>
  <c r="A1103" i="7" s="1"/>
  <c r="L1102" i="7"/>
  <c r="A1102" i="7" s="1"/>
  <c r="L1101" i="7"/>
  <c r="A1101" i="7" s="1"/>
  <c r="L1100" i="7"/>
  <c r="A1100" i="7" s="1"/>
  <c r="L1099" i="7"/>
  <c r="A1099" i="7" s="1"/>
  <c r="L1098" i="7"/>
  <c r="A1098" i="7" s="1"/>
  <c r="L1097" i="7"/>
  <c r="A1097" i="7" s="1"/>
  <c r="L1096" i="7"/>
  <c r="A1096" i="7" s="1"/>
  <c r="L1095" i="7"/>
  <c r="A1095" i="7" s="1"/>
  <c r="L1094" i="7"/>
  <c r="A1094" i="7" s="1"/>
  <c r="L1093" i="7"/>
  <c r="A1093" i="7" s="1"/>
  <c r="L1092" i="7"/>
  <c r="A1092" i="7" s="1"/>
  <c r="L1091" i="7"/>
  <c r="A1091" i="7" s="1"/>
  <c r="L1090" i="7"/>
  <c r="A1090" i="7" s="1"/>
  <c r="L1089" i="7"/>
  <c r="A1089" i="7" s="1"/>
  <c r="L1088" i="7"/>
  <c r="A1088" i="7" s="1"/>
  <c r="L1087" i="7"/>
  <c r="A1087" i="7" s="1"/>
  <c r="L1086" i="7"/>
  <c r="A1086" i="7" s="1"/>
  <c r="L1085" i="7"/>
  <c r="A1085" i="7" s="1"/>
  <c r="L1084" i="7"/>
  <c r="A1084" i="7" s="1"/>
  <c r="L1083" i="7"/>
  <c r="A1083" i="7" s="1"/>
  <c r="L1082" i="7"/>
  <c r="A1082" i="7" s="1"/>
  <c r="L1081" i="7"/>
  <c r="A1081" i="7" s="1"/>
  <c r="L1080" i="7"/>
  <c r="A1080" i="7" s="1"/>
  <c r="L1079" i="7"/>
  <c r="A1079" i="7" s="1"/>
  <c r="L1078" i="7"/>
  <c r="A1078" i="7" s="1"/>
  <c r="L1077" i="7"/>
  <c r="A1077" i="7" s="1"/>
  <c r="L1076" i="7"/>
  <c r="A1076" i="7" s="1"/>
  <c r="L1075" i="7"/>
  <c r="A1075" i="7" s="1"/>
  <c r="L1074" i="7"/>
  <c r="A1074" i="7" s="1"/>
  <c r="L1073" i="7"/>
  <c r="A1073" i="7" s="1"/>
  <c r="L1072" i="7"/>
  <c r="A1072" i="7" s="1"/>
  <c r="L1071" i="7"/>
  <c r="A1071" i="7" s="1"/>
  <c r="L1070" i="7"/>
  <c r="A1070" i="7" s="1"/>
  <c r="L1069" i="7"/>
  <c r="A1069" i="7" s="1"/>
  <c r="L1068" i="7"/>
  <c r="A1068" i="7" s="1"/>
  <c r="L1067" i="7"/>
  <c r="A1067" i="7" s="1"/>
  <c r="L1066" i="7"/>
  <c r="A1066" i="7" s="1"/>
  <c r="L1065" i="7"/>
  <c r="A1065" i="7" s="1"/>
  <c r="L1064" i="7"/>
  <c r="A1064" i="7" s="1"/>
  <c r="L1063" i="7"/>
  <c r="A1063" i="7" s="1"/>
  <c r="L1062" i="7"/>
  <c r="A1062" i="7" s="1"/>
  <c r="L1061" i="7"/>
  <c r="A1061" i="7" s="1"/>
  <c r="L1060" i="7"/>
  <c r="A1060" i="7" s="1"/>
  <c r="L1059" i="7"/>
  <c r="A1059" i="7" s="1"/>
  <c r="L1058" i="7"/>
  <c r="A1058" i="7" s="1"/>
  <c r="L1057" i="7"/>
  <c r="A1057" i="7" s="1"/>
  <c r="L1056" i="7"/>
  <c r="A1056" i="7" s="1"/>
  <c r="L1055" i="7"/>
  <c r="A1055" i="7" s="1"/>
  <c r="L1054" i="7"/>
  <c r="A1054" i="7" s="1"/>
  <c r="L1053" i="7"/>
  <c r="A1053" i="7" s="1"/>
  <c r="L1052" i="7"/>
  <c r="A1052" i="7" s="1"/>
  <c r="L1051" i="7"/>
  <c r="A1051" i="7" s="1"/>
  <c r="L1050" i="7"/>
  <c r="A1050" i="7" s="1"/>
  <c r="L1049" i="7"/>
  <c r="A1049" i="7" s="1"/>
  <c r="L1048" i="7"/>
  <c r="A1048" i="7" s="1"/>
  <c r="L1047" i="7"/>
  <c r="A1047" i="7" s="1"/>
  <c r="L1046" i="7"/>
  <c r="A1046" i="7" s="1"/>
  <c r="L1045" i="7"/>
  <c r="A1045" i="7" s="1"/>
  <c r="L1044" i="7"/>
  <c r="A1044" i="7" s="1"/>
  <c r="L1043" i="7"/>
  <c r="A1043" i="7" s="1"/>
  <c r="L1042" i="7"/>
  <c r="A1042" i="7" s="1"/>
  <c r="L1041" i="7"/>
  <c r="A1041" i="7" s="1"/>
  <c r="L1040" i="7"/>
  <c r="A1040" i="7" s="1"/>
  <c r="L1039" i="7"/>
  <c r="A1039" i="7" s="1"/>
  <c r="L1038" i="7"/>
  <c r="A1038" i="7" s="1"/>
  <c r="L1037" i="7"/>
  <c r="A1037" i="7" s="1"/>
  <c r="L1036" i="7"/>
  <c r="A1036" i="7" s="1"/>
  <c r="L1035" i="7"/>
  <c r="A1035" i="7" s="1"/>
  <c r="L1034" i="7"/>
  <c r="A1034" i="7" s="1"/>
  <c r="L1033" i="7"/>
  <c r="A1033" i="7" s="1"/>
  <c r="L1032" i="7"/>
  <c r="A1032" i="7" s="1"/>
  <c r="L1031" i="7"/>
  <c r="A1031" i="7" s="1"/>
  <c r="L1030" i="7"/>
  <c r="A1030" i="7" s="1"/>
  <c r="L1029" i="7"/>
  <c r="A1029" i="7" s="1"/>
  <c r="L1028" i="7"/>
  <c r="A1028" i="7" s="1"/>
  <c r="L1027" i="7"/>
  <c r="A1027" i="7" s="1"/>
  <c r="L1026" i="7"/>
  <c r="A1026" i="7" s="1"/>
  <c r="L1025" i="7"/>
  <c r="A1025" i="7" s="1"/>
  <c r="L1024" i="7"/>
  <c r="A1024" i="7" s="1"/>
  <c r="L1023" i="7"/>
  <c r="A1023" i="7" s="1"/>
  <c r="L1022" i="7"/>
  <c r="A1022" i="7" s="1"/>
  <c r="L1021" i="7"/>
  <c r="A1021" i="7" s="1"/>
  <c r="L1020" i="7"/>
  <c r="A1020" i="7" s="1"/>
  <c r="L1019" i="7"/>
  <c r="A1019" i="7" s="1"/>
  <c r="L1018" i="7"/>
  <c r="A1018" i="7" s="1"/>
  <c r="L1017" i="7"/>
  <c r="A1017" i="7" s="1"/>
  <c r="L1016" i="7"/>
  <c r="A1016" i="7" s="1"/>
  <c r="L1015" i="7"/>
  <c r="A1015" i="7" s="1"/>
  <c r="L1014" i="7"/>
  <c r="A1014" i="7" s="1"/>
  <c r="L1013" i="7"/>
  <c r="A1013" i="7" s="1"/>
  <c r="L1012" i="7"/>
  <c r="A1012" i="7" s="1"/>
  <c r="L1011" i="7"/>
  <c r="A1011" i="7" s="1"/>
  <c r="L1010" i="7"/>
  <c r="A1010" i="7" s="1"/>
  <c r="L1009" i="7"/>
  <c r="A1009" i="7" s="1"/>
  <c r="L1008" i="7"/>
  <c r="A1008" i="7" s="1"/>
  <c r="L1007" i="7"/>
  <c r="A1007" i="7" s="1"/>
  <c r="L1006" i="7"/>
  <c r="A1006" i="7" s="1"/>
  <c r="L1005" i="7"/>
  <c r="A1005" i="7" s="1"/>
  <c r="L1004" i="7"/>
  <c r="A1004" i="7" s="1"/>
  <c r="L1003" i="7"/>
  <c r="A1003" i="7" s="1"/>
  <c r="L1002" i="7"/>
  <c r="A1002" i="7" s="1"/>
  <c r="L1001" i="7"/>
  <c r="A1001" i="7" s="1"/>
  <c r="L1000" i="7"/>
  <c r="A1000" i="7" s="1"/>
  <c r="L999" i="7"/>
  <c r="A999" i="7" s="1"/>
  <c r="L998" i="7"/>
  <c r="A998" i="7" s="1"/>
  <c r="L997" i="7"/>
  <c r="A997" i="7" s="1"/>
  <c r="L996" i="7"/>
  <c r="A996" i="7" s="1"/>
  <c r="L995" i="7"/>
  <c r="A995" i="7" s="1"/>
  <c r="L994" i="7"/>
  <c r="A994" i="7" s="1"/>
  <c r="L993" i="7"/>
  <c r="A993" i="7" s="1"/>
  <c r="L992" i="7"/>
  <c r="A992" i="7" s="1"/>
  <c r="L991" i="7"/>
  <c r="A991" i="7" s="1"/>
  <c r="L990" i="7"/>
  <c r="A990" i="7" s="1"/>
  <c r="L989" i="7"/>
  <c r="A989" i="7" s="1"/>
  <c r="L988" i="7"/>
  <c r="A988" i="7" s="1"/>
  <c r="L987" i="7"/>
  <c r="A987" i="7" s="1"/>
  <c r="L986" i="7"/>
  <c r="A986" i="7" s="1"/>
  <c r="L985" i="7"/>
  <c r="A985" i="7" s="1"/>
  <c r="L984" i="7"/>
  <c r="A984" i="7" s="1"/>
  <c r="L983" i="7"/>
  <c r="A983" i="7" s="1"/>
  <c r="L982" i="7"/>
  <c r="A982" i="7" s="1"/>
  <c r="L981" i="7"/>
  <c r="A981" i="7" s="1"/>
  <c r="L980" i="7"/>
  <c r="A980" i="7" s="1"/>
  <c r="L979" i="7"/>
  <c r="A979" i="7" s="1"/>
  <c r="L978" i="7"/>
  <c r="A978" i="7" s="1"/>
  <c r="L977" i="7"/>
  <c r="A977" i="7" s="1"/>
  <c r="L976" i="7"/>
  <c r="A976" i="7" s="1"/>
  <c r="L975" i="7"/>
  <c r="A975" i="7" s="1"/>
  <c r="L974" i="7"/>
  <c r="A974" i="7" s="1"/>
  <c r="L973" i="7"/>
  <c r="A973" i="7" s="1"/>
  <c r="L972" i="7"/>
  <c r="A972" i="7" s="1"/>
  <c r="L971" i="7"/>
  <c r="A971" i="7" s="1"/>
  <c r="L970" i="7"/>
  <c r="A970" i="7" s="1"/>
  <c r="L969" i="7"/>
  <c r="A969" i="7" s="1"/>
  <c r="L968" i="7"/>
  <c r="A968" i="7" s="1"/>
  <c r="L967" i="7"/>
  <c r="A967" i="7" s="1"/>
  <c r="L966" i="7"/>
  <c r="A966" i="7" s="1"/>
  <c r="L965" i="7"/>
  <c r="A965" i="7" s="1"/>
  <c r="L964" i="7"/>
  <c r="A964" i="7" s="1"/>
  <c r="L963" i="7"/>
  <c r="A963" i="7" s="1"/>
  <c r="L962" i="7"/>
  <c r="A962" i="7" s="1"/>
  <c r="L961" i="7"/>
  <c r="A961" i="7" s="1"/>
  <c r="L960" i="7"/>
  <c r="A960" i="7" s="1"/>
  <c r="L959" i="7"/>
  <c r="A959" i="7" s="1"/>
  <c r="L958" i="7"/>
  <c r="A958" i="7" s="1"/>
  <c r="L957" i="7"/>
  <c r="A957" i="7" s="1"/>
  <c r="L956" i="7"/>
  <c r="A956" i="7" s="1"/>
  <c r="L955" i="7"/>
  <c r="A955" i="7" s="1"/>
  <c r="L954" i="7"/>
  <c r="A954" i="7" s="1"/>
  <c r="L953" i="7"/>
  <c r="A953" i="7" s="1"/>
  <c r="L952" i="7"/>
  <c r="A952" i="7" s="1"/>
  <c r="L951" i="7"/>
  <c r="A951" i="7" s="1"/>
  <c r="L950" i="7"/>
  <c r="A950" i="7" s="1"/>
  <c r="L949" i="7"/>
  <c r="A949" i="7" s="1"/>
  <c r="L948" i="7"/>
  <c r="A948" i="7" s="1"/>
  <c r="L947" i="7"/>
  <c r="A947" i="7" s="1"/>
  <c r="L946" i="7"/>
  <c r="A946" i="7" s="1"/>
  <c r="L945" i="7"/>
  <c r="A945" i="7" s="1"/>
  <c r="L944" i="7"/>
  <c r="A944" i="7" s="1"/>
  <c r="L943" i="7"/>
  <c r="A943" i="7" s="1"/>
  <c r="L942" i="7"/>
  <c r="A942" i="7" s="1"/>
  <c r="L941" i="7"/>
  <c r="A941" i="7" s="1"/>
  <c r="L940" i="7"/>
  <c r="A940" i="7" s="1"/>
  <c r="L939" i="7"/>
  <c r="A939" i="7" s="1"/>
  <c r="L938" i="7"/>
  <c r="A938" i="7" s="1"/>
  <c r="L937" i="7"/>
  <c r="A937" i="7" s="1"/>
  <c r="L936" i="7"/>
  <c r="A936" i="7" s="1"/>
  <c r="L935" i="7"/>
  <c r="A935" i="7" s="1"/>
  <c r="L934" i="7"/>
  <c r="A934" i="7" s="1"/>
  <c r="L933" i="7"/>
  <c r="A933" i="7" s="1"/>
  <c r="L932" i="7"/>
  <c r="A932" i="7" s="1"/>
  <c r="L931" i="7"/>
  <c r="A931" i="7" s="1"/>
  <c r="L930" i="7"/>
  <c r="A930" i="7" s="1"/>
  <c r="L929" i="7"/>
  <c r="A929" i="7" s="1"/>
  <c r="L928" i="7"/>
  <c r="A928" i="7" s="1"/>
  <c r="L927" i="7"/>
  <c r="A927" i="7" s="1"/>
  <c r="L926" i="7"/>
  <c r="A926" i="7" s="1"/>
  <c r="L925" i="7"/>
  <c r="A925" i="7" s="1"/>
  <c r="L924" i="7"/>
  <c r="A924" i="7" s="1"/>
  <c r="L923" i="7"/>
  <c r="A923" i="7" s="1"/>
  <c r="L922" i="7"/>
  <c r="A922" i="7" s="1"/>
  <c r="L921" i="7"/>
  <c r="A921" i="7" s="1"/>
  <c r="L920" i="7"/>
  <c r="A920" i="7" s="1"/>
  <c r="L919" i="7"/>
  <c r="A919" i="7" s="1"/>
  <c r="L918" i="7"/>
  <c r="A918" i="7" s="1"/>
  <c r="L917" i="7"/>
  <c r="A917" i="7" s="1"/>
  <c r="L916" i="7"/>
  <c r="A916" i="7" s="1"/>
  <c r="L915" i="7"/>
  <c r="A915" i="7" s="1"/>
  <c r="L914" i="7"/>
  <c r="A914" i="7" s="1"/>
  <c r="L913" i="7"/>
  <c r="A913" i="7" s="1"/>
  <c r="L912" i="7"/>
  <c r="A912" i="7" s="1"/>
  <c r="L911" i="7"/>
  <c r="A911" i="7" s="1"/>
  <c r="L910" i="7"/>
  <c r="A910" i="7" s="1"/>
  <c r="L909" i="7"/>
  <c r="A909" i="7" s="1"/>
  <c r="L908" i="7"/>
  <c r="A908" i="7" s="1"/>
  <c r="L907" i="7"/>
  <c r="A907" i="7" s="1"/>
  <c r="L906" i="7"/>
  <c r="A906" i="7" s="1"/>
  <c r="L905" i="7"/>
  <c r="A905" i="7" s="1"/>
  <c r="L904" i="7"/>
  <c r="A904" i="7" s="1"/>
  <c r="L903" i="7"/>
  <c r="A903" i="7" s="1"/>
  <c r="L902" i="7"/>
  <c r="A902" i="7" s="1"/>
  <c r="L901" i="7"/>
  <c r="A901" i="7" s="1"/>
  <c r="L900" i="7"/>
  <c r="A900" i="7" s="1"/>
  <c r="L899" i="7"/>
  <c r="A899" i="7" s="1"/>
  <c r="L898" i="7"/>
  <c r="A898" i="7" s="1"/>
  <c r="L897" i="7"/>
  <c r="A897" i="7" s="1"/>
  <c r="L896" i="7"/>
  <c r="A896" i="7" s="1"/>
  <c r="L895" i="7"/>
  <c r="A895" i="7" s="1"/>
  <c r="L894" i="7"/>
  <c r="A894" i="7" s="1"/>
  <c r="L893" i="7"/>
  <c r="A893" i="7" s="1"/>
  <c r="L892" i="7"/>
  <c r="A892" i="7" s="1"/>
  <c r="L891" i="7"/>
  <c r="A891" i="7" s="1"/>
  <c r="L890" i="7"/>
  <c r="A890" i="7" s="1"/>
  <c r="L889" i="7"/>
  <c r="A889" i="7" s="1"/>
  <c r="L888" i="7"/>
  <c r="A888" i="7" s="1"/>
  <c r="L887" i="7"/>
  <c r="A887" i="7" s="1"/>
  <c r="L886" i="7"/>
  <c r="A886" i="7" s="1"/>
  <c r="L885" i="7"/>
  <c r="A885" i="7" s="1"/>
  <c r="L884" i="7"/>
  <c r="A884" i="7" s="1"/>
  <c r="L883" i="7"/>
  <c r="A883" i="7" s="1"/>
  <c r="L882" i="7"/>
  <c r="A882" i="7" s="1"/>
  <c r="L881" i="7"/>
  <c r="A881" i="7" s="1"/>
  <c r="L880" i="7"/>
  <c r="A880" i="7" s="1"/>
  <c r="L879" i="7"/>
  <c r="A879" i="7" s="1"/>
  <c r="L878" i="7"/>
  <c r="A878" i="7" s="1"/>
  <c r="L877" i="7"/>
  <c r="A877" i="7" s="1"/>
  <c r="L876" i="7"/>
  <c r="A876" i="7" s="1"/>
  <c r="L875" i="7"/>
  <c r="A875" i="7" s="1"/>
  <c r="L874" i="7"/>
  <c r="A874" i="7" s="1"/>
  <c r="L873" i="7"/>
  <c r="A873" i="7" s="1"/>
  <c r="L872" i="7"/>
  <c r="A872" i="7" s="1"/>
  <c r="L871" i="7"/>
  <c r="A871" i="7" s="1"/>
  <c r="L870" i="7"/>
  <c r="A870" i="7" s="1"/>
  <c r="L869" i="7"/>
  <c r="A869" i="7" s="1"/>
  <c r="L868" i="7"/>
  <c r="A868" i="7" s="1"/>
  <c r="L867" i="7"/>
  <c r="A867" i="7" s="1"/>
  <c r="L866" i="7"/>
  <c r="A866" i="7" s="1"/>
  <c r="L865" i="7"/>
  <c r="A865" i="7" s="1"/>
  <c r="L864" i="7"/>
  <c r="A864" i="7" s="1"/>
  <c r="L863" i="7"/>
  <c r="A863" i="7" s="1"/>
  <c r="L862" i="7"/>
  <c r="A862" i="7" s="1"/>
  <c r="L861" i="7"/>
  <c r="A861" i="7" s="1"/>
  <c r="L860" i="7"/>
  <c r="A860" i="7" s="1"/>
  <c r="L859" i="7"/>
  <c r="A859" i="7" s="1"/>
  <c r="L858" i="7"/>
  <c r="A858" i="7" s="1"/>
  <c r="L857" i="7"/>
  <c r="A857" i="7" s="1"/>
  <c r="L856" i="7"/>
  <c r="A856" i="7" s="1"/>
  <c r="L855" i="7"/>
  <c r="A855" i="7" s="1"/>
  <c r="L854" i="7"/>
  <c r="A854" i="7" s="1"/>
  <c r="L853" i="7"/>
  <c r="A853" i="7" s="1"/>
  <c r="L852" i="7"/>
  <c r="A852" i="7" s="1"/>
  <c r="L851" i="7"/>
  <c r="A851" i="7" s="1"/>
  <c r="L850" i="7"/>
  <c r="A850" i="7" s="1"/>
  <c r="L849" i="7"/>
  <c r="A849" i="7" s="1"/>
  <c r="L848" i="7"/>
  <c r="A848" i="7" s="1"/>
  <c r="L847" i="7"/>
  <c r="A847" i="7" s="1"/>
  <c r="L846" i="7"/>
  <c r="A846" i="7" s="1"/>
  <c r="L845" i="7"/>
  <c r="A845" i="7" s="1"/>
  <c r="L844" i="7"/>
  <c r="A844" i="7" s="1"/>
  <c r="L843" i="7"/>
  <c r="A843" i="7" s="1"/>
  <c r="L842" i="7"/>
  <c r="A842" i="7" s="1"/>
  <c r="L841" i="7"/>
  <c r="A841" i="7" s="1"/>
  <c r="L840" i="7"/>
  <c r="A840" i="7" s="1"/>
  <c r="L839" i="7"/>
  <c r="A839" i="7" s="1"/>
  <c r="L838" i="7"/>
  <c r="A838" i="7" s="1"/>
  <c r="L837" i="7"/>
  <c r="A837" i="7" s="1"/>
  <c r="L836" i="7"/>
  <c r="A836" i="7" s="1"/>
  <c r="L835" i="7"/>
  <c r="A835" i="7" s="1"/>
  <c r="L834" i="7"/>
  <c r="A834" i="7" s="1"/>
  <c r="L833" i="7"/>
  <c r="A833" i="7" s="1"/>
  <c r="L832" i="7"/>
  <c r="A832" i="7" s="1"/>
  <c r="L831" i="7"/>
  <c r="A831" i="7" s="1"/>
  <c r="L830" i="7"/>
  <c r="A830" i="7" s="1"/>
  <c r="L829" i="7"/>
  <c r="A829" i="7" s="1"/>
  <c r="L828" i="7"/>
  <c r="A828" i="7" s="1"/>
  <c r="L827" i="7"/>
  <c r="A827" i="7" s="1"/>
  <c r="L826" i="7"/>
  <c r="A826" i="7" s="1"/>
  <c r="L825" i="7"/>
  <c r="A825" i="7" s="1"/>
  <c r="L824" i="7"/>
  <c r="A824" i="7" s="1"/>
  <c r="L823" i="7"/>
  <c r="A823" i="7" s="1"/>
  <c r="L822" i="7"/>
  <c r="A822" i="7" s="1"/>
  <c r="L821" i="7"/>
  <c r="A821" i="7" s="1"/>
  <c r="L820" i="7"/>
  <c r="A820" i="7" s="1"/>
  <c r="L819" i="7"/>
  <c r="A819" i="7" s="1"/>
  <c r="L818" i="7"/>
  <c r="A818" i="7" s="1"/>
  <c r="L817" i="7"/>
  <c r="A817" i="7" s="1"/>
  <c r="L816" i="7"/>
  <c r="A816" i="7" s="1"/>
  <c r="L815" i="7"/>
  <c r="A815" i="7" s="1"/>
  <c r="L814" i="7"/>
  <c r="A814" i="7" s="1"/>
  <c r="L813" i="7"/>
  <c r="A813" i="7" s="1"/>
  <c r="L812" i="7"/>
  <c r="A812" i="7" s="1"/>
  <c r="L811" i="7"/>
  <c r="A811" i="7" s="1"/>
  <c r="L810" i="7"/>
  <c r="A810" i="7" s="1"/>
  <c r="L809" i="7"/>
  <c r="A809" i="7" s="1"/>
  <c r="L808" i="7"/>
  <c r="A808" i="7" s="1"/>
  <c r="L807" i="7"/>
  <c r="A807" i="7" s="1"/>
  <c r="L806" i="7"/>
  <c r="A806" i="7" s="1"/>
  <c r="L805" i="7"/>
  <c r="A805" i="7" s="1"/>
  <c r="L804" i="7"/>
  <c r="A804" i="7" s="1"/>
  <c r="L803" i="7"/>
  <c r="A803" i="7" s="1"/>
  <c r="L802" i="7"/>
  <c r="A802" i="7" s="1"/>
  <c r="L801" i="7"/>
  <c r="A801" i="7" s="1"/>
  <c r="L800" i="7"/>
  <c r="A800" i="7" s="1"/>
  <c r="L799" i="7"/>
  <c r="A799" i="7" s="1"/>
  <c r="L798" i="7"/>
  <c r="A798" i="7" s="1"/>
  <c r="L797" i="7"/>
  <c r="A797" i="7" s="1"/>
  <c r="L796" i="7"/>
  <c r="A796" i="7" s="1"/>
  <c r="L795" i="7"/>
  <c r="A795" i="7" s="1"/>
  <c r="L794" i="7"/>
  <c r="A794" i="7" s="1"/>
  <c r="L793" i="7"/>
  <c r="A793" i="7" s="1"/>
  <c r="L792" i="7"/>
  <c r="A792" i="7" s="1"/>
  <c r="L791" i="7"/>
  <c r="A791" i="7" s="1"/>
  <c r="L790" i="7"/>
  <c r="A790" i="7" s="1"/>
  <c r="L789" i="7"/>
  <c r="A789" i="7" s="1"/>
  <c r="L788" i="7"/>
  <c r="A788" i="7" s="1"/>
  <c r="L787" i="7"/>
  <c r="A787" i="7" s="1"/>
  <c r="L786" i="7"/>
  <c r="A786" i="7" s="1"/>
  <c r="L785" i="7"/>
  <c r="A785" i="7" s="1"/>
  <c r="L784" i="7"/>
  <c r="A784" i="7" s="1"/>
  <c r="L783" i="7"/>
  <c r="A783" i="7" s="1"/>
  <c r="L782" i="7"/>
  <c r="A782" i="7" s="1"/>
  <c r="L781" i="7"/>
  <c r="A781" i="7" s="1"/>
  <c r="L780" i="7"/>
  <c r="A780" i="7" s="1"/>
  <c r="L779" i="7"/>
  <c r="A779" i="7" s="1"/>
  <c r="L778" i="7"/>
  <c r="A778" i="7" s="1"/>
  <c r="L777" i="7"/>
  <c r="A777" i="7" s="1"/>
  <c r="L776" i="7"/>
  <c r="A776" i="7" s="1"/>
  <c r="L775" i="7"/>
  <c r="A775" i="7" s="1"/>
  <c r="L774" i="7"/>
  <c r="A774" i="7" s="1"/>
  <c r="L773" i="7"/>
  <c r="A773" i="7" s="1"/>
  <c r="L772" i="7"/>
  <c r="A772" i="7" s="1"/>
  <c r="L771" i="7"/>
  <c r="A771" i="7" s="1"/>
  <c r="L770" i="7"/>
  <c r="A770" i="7" s="1"/>
  <c r="L769" i="7"/>
  <c r="A769" i="7" s="1"/>
  <c r="L768" i="7"/>
  <c r="A768" i="7" s="1"/>
  <c r="L767" i="7"/>
  <c r="A767" i="7" s="1"/>
  <c r="L766" i="7"/>
  <c r="A766" i="7" s="1"/>
  <c r="L765" i="7"/>
  <c r="A765" i="7" s="1"/>
  <c r="L764" i="7"/>
  <c r="A764" i="7" s="1"/>
  <c r="L763" i="7"/>
  <c r="A763" i="7" s="1"/>
  <c r="L762" i="7"/>
  <c r="A762" i="7" s="1"/>
  <c r="L761" i="7"/>
  <c r="A761" i="7" s="1"/>
  <c r="L760" i="7"/>
  <c r="A760" i="7" s="1"/>
  <c r="L759" i="7"/>
  <c r="A759" i="7" s="1"/>
  <c r="L758" i="7"/>
  <c r="A758" i="7" s="1"/>
  <c r="L757" i="7"/>
  <c r="A757" i="7" s="1"/>
  <c r="L756" i="7"/>
  <c r="A756" i="7" s="1"/>
  <c r="L755" i="7"/>
  <c r="A755" i="7" s="1"/>
  <c r="L754" i="7"/>
  <c r="A754" i="7" s="1"/>
  <c r="L753" i="7"/>
  <c r="A753" i="7" s="1"/>
  <c r="L752" i="7"/>
  <c r="A752" i="7" s="1"/>
  <c r="L751" i="7"/>
  <c r="A751" i="7" s="1"/>
  <c r="L750" i="7"/>
  <c r="A750" i="7" s="1"/>
  <c r="L749" i="7"/>
  <c r="A749" i="7" s="1"/>
  <c r="L748" i="7"/>
  <c r="A748" i="7" s="1"/>
  <c r="L747" i="7"/>
  <c r="A747" i="7" s="1"/>
  <c r="L746" i="7"/>
  <c r="A746" i="7" s="1"/>
  <c r="L745" i="7"/>
  <c r="A745" i="7" s="1"/>
  <c r="L744" i="7"/>
  <c r="A744" i="7" s="1"/>
  <c r="L743" i="7"/>
  <c r="A743" i="7" s="1"/>
  <c r="L742" i="7"/>
  <c r="A742" i="7" s="1"/>
  <c r="L741" i="7"/>
  <c r="A741" i="7" s="1"/>
  <c r="L740" i="7"/>
  <c r="A740" i="7" s="1"/>
  <c r="L739" i="7"/>
  <c r="A739" i="7" s="1"/>
  <c r="L738" i="7"/>
  <c r="A738" i="7" s="1"/>
  <c r="L737" i="7"/>
  <c r="A737" i="7" s="1"/>
  <c r="L736" i="7"/>
  <c r="A736" i="7" s="1"/>
  <c r="L735" i="7"/>
  <c r="A735" i="7" s="1"/>
  <c r="L734" i="7"/>
  <c r="A734" i="7" s="1"/>
  <c r="L733" i="7"/>
  <c r="A733" i="7" s="1"/>
  <c r="L732" i="7"/>
  <c r="A732" i="7" s="1"/>
  <c r="L731" i="7"/>
  <c r="A731" i="7" s="1"/>
  <c r="L730" i="7"/>
  <c r="A730" i="7" s="1"/>
  <c r="L729" i="7"/>
  <c r="A729" i="7" s="1"/>
  <c r="L728" i="7"/>
  <c r="A728" i="7" s="1"/>
  <c r="L727" i="7"/>
  <c r="A727" i="7" s="1"/>
  <c r="L726" i="7"/>
  <c r="A726" i="7" s="1"/>
  <c r="L725" i="7"/>
  <c r="A725" i="7" s="1"/>
  <c r="L724" i="7"/>
  <c r="A724" i="7" s="1"/>
  <c r="L723" i="7"/>
  <c r="A723" i="7" s="1"/>
  <c r="L722" i="7"/>
  <c r="A722" i="7" s="1"/>
  <c r="L721" i="7"/>
  <c r="A721" i="7" s="1"/>
  <c r="L720" i="7"/>
  <c r="A720" i="7" s="1"/>
  <c r="L719" i="7"/>
  <c r="A719" i="7" s="1"/>
  <c r="L718" i="7"/>
  <c r="A718" i="7" s="1"/>
  <c r="L717" i="7"/>
  <c r="A717" i="7" s="1"/>
  <c r="L716" i="7"/>
  <c r="A716" i="7" s="1"/>
  <c r="L715" i="7"/>
  <c r="A715" i="7" s="1"/>
  <c r="L714" i="7"/>
  <c r="A714" i="7" s="1"/>
  <c r="L713" i="7"/>
  <c r="A713" i="7" s="1"/>
  <c r="L712" i="7"/>
  <c r="A712" i="7" s="1"/>
  <c r="L711" i="7"/>
  <c r="A711" i="7" s="1"/>
  <c r="L710" i="7"/>
  <c r="A710" i="7" s="1"/>
  <c r="L709" i="7"/>
  <c r="A709" i="7" s="1"/>
  <c r="L708" i="7"/>
  <c r="A708" i="7" s="1"/>
  <c r="L707" i="7"/>
  <c r="A707" i="7" s="1"/>
  <c r="L706" i="7"/>
  <c r="A706" i="7" s="1"/>
  <c r="L705" i="7"/>
  <c r="A705" i="7" s="1"/>
  <c r="L704" i="7"/>
  <c r="A704" i="7" s="1"/>
  <c r="L703" i="7"/>
  <c r="A703" i="7" s="1"/>
  <c r="L702" i="7"/>
  <c r="A702" i="7" s="1"/>
  <c r="L701" i="7"/>
  <c r="A701" i="7" s="1"/>
  <c r="L700" i="7"/>
  <c r="A700" i="7" s="1"/>
  <c r="L699" i="7"/>
  <c r="A699" i="7" s="1"/>
  <c r="L698" i="7"/>
  <c r="A698" i="7" s="1"/>
  <c r="L697" i="7"/>
  <c r="A697" i="7" s="1"/>
  <c r="L696" i="7"/>
  <c r="A696" i="7" s="1"/>
  <c r="L695" i="7"/>
  <c r="A695" i="7" s="1"/>
  <c r="L694" i="7"/>
  <c r="A694" i="7" s="1"/>
  <c r="L693" i="7"/>
  <c r="A693" i="7" s="1"/>
  <c r="L692" i="7"/>
  <c r="A692" i="7" s="1"/>
  <c r="L691" i="7"/>
  <c r="A691" i="7" s="1"/>
  <c r="L690" i="7"/>
  <c r="A690" i="7" s="1"/>
  <c r="L689" i="7"/>
  <c r="A689" i="7" s="1"/>
  <c r="L688" i="7"/>
  <c r="A688" i="7" s="1"/>
  <c r="L687" i="7"/>
  <c r="A687" i="7" s="1"/>
  <c r="L686" i="7"/>
  <c r="A686" i="7" s="1"/>
  <c r="L685" i="7"/>
  <c r="A685" i="7" s="1"/>
  <c r="L684" i="7"/>
  <c r="A684" i="7" s="1"/>
  <c r="L683" i="7"/>
  <c r="A683" i="7" s="1"/>
  <c r="L682" i="7"/>
  <c r="A682" i="7" s="1"/>
  <c r="L681" i="7"/>
  <c r="A681" i="7" s="1"/>
  <c r="L680" i="7"/>
  <c r="A680" i="7" s="1"/>
  <c r="L679" i="7"/>
  <c r="A679" i="7" s="1"/>
  <c r="L678" i="7"/>
  <c r="A678" i="7" s="1"/>
  <c r="L677" i="7"/>
  <c r="A677" i="7" s="1"/>
  <c r="L676" i="7"/>
  <c r="A676" i="7" s="1"/>
  <c r="L675" i="7"/>
  <c r="A675" i="7" s="1"/>
  <c r="L674" i="7"/>
  <c r="A674" i="7" s="1"/>
  <c r="L673" i="7"/>
  <c r="A673" i="7" s="1"/>
  <c r="L672" i="7"/>
  <c r="A672" i="7" s="1"/>
  <c r="L671" i="7"/>
  <c r="A671" i="7" s="1"/>
  <c r="L670" i="7"/>
  <c r="A670" i="7" s="1"/>
  <c r="L669" i="7"/>
  <c r="A669" i="7" s="1"/>
  <c r="L668" i="7"/>
  <c r="A668" i="7" s="1"/>
  <c r="L667" i="7"/>
  <c r="A667" i="7" s="1"/>
  <c r="L666" i="7"/>
  <c r="A666" i="7" s="1"/>
  <c r="L665" i="7"/>
  <c r="A665" i="7" s="1"/>
  <c r="L664" i="7"/>
  <c r="A664" i="7" s="1"/>
  <c r="L663" i="7"/>
  <c r="A663" i="7" s="1"/>
  <c r="L662" i="7"/>
  <c r="A662" i="7" s="1"/>
  <c r="L661" i="7"/>
  <c r="A661" i="7" s="1"/>
  <c r="L660" i="7"/>
  <c r="A660" i="7" s="1"/>
  <c r="L659" i="7"/>
  <c r="A659" i="7" s="1"/>
  <c r="L658" i="7"/>
  <c r="A658" i="7" s="1"/>
  <c r="L657" i="7"/>
  <c r="A657" i="7" s="1"/>
  <c r="L656" i="7"/>
  <c r="A656" i="7" s="1"/>
  <c r="L655" i="7"/>
  <c r="A655" i="7" s="1"/>
  <c r="L654" i="7"/>
  <c r="A654" i="7" s="1"/>
  <c r="L653" i="7"/>
  <c r="A653" i="7" s="1"/>
  <c r="L652" i="7"/>
  <c r="A652" i="7" s="1"/>
  <c r="L651" i="7"/>
  <c r="A651" i="7" s="1"/>
  <c r="L650" i="7"/>
  <c r="A650" i="7" s="1"/>
  <c r="L649" i="7"/>
  <c r="A649" i="7" s="1"/>
  <c r="L648" i="7"/>
  <c r="A648" i="7" s="1"/>
  <c r="L647" i="7"/>
  <c r="A647" i="7" s="1"/>
  <c r="L646" i="7"/>
  <c r="A646" i="7" s="1"/>
  <c r="L645" i="7"/>
  <c r="A645" i="7" s="1"/>
  <c r="L644" i="7"/>
  <c r="A644" i="7" s="1"/>
  <c r="L643" i="7"/>
  <c r="A643" i="7" s="1"/>
  <c r="L642" i="7"/>
  <c r="A642" i="7" s="1"/>
  <c r="L641" i="7"/>
  <c r="A641" i="7" s="1"/>
  <c r="L640" i="7"/>
  <c r="A640" i="7" s="1"/>
  <c r="L639" i="7"/>
  <c r="A639" i="7" s="1"/>
  <c r="L638" i="7"/>
  <c r="A638" i="7" s="1"/>
  <c r="L637" i="7"/>
  <c r="A637" i="7" s="1"/>
  <c r="L636" i="7"/>
  <c r="A636" i="7" s="1"/>
  <c r="L635" i="7"/>
  <c r="A635" i="7" s="1"/>
  <c r="L634" i="7"/>
  <c r="A634" i="7" s="1"/>
  <c r="L633" i="7"/>
  <c r="A633" i="7" s="1"/>
  <c r="L632" i="7"/>
  <c r="A632" i="7" s="1"/>
  <c r="L631" i="7"/>
  <c r="A631" i="7" s="1"/>
  <c r="L630" i="7"/>
  <c r="A630" i="7" s="1"/>
  <c r="L629" i="7"/>
  <c r="A629" i="7" s="1"/>
  <c r="L628" i="7"/>
  <c r="A628" i="7" s="1"/>
  <c r="L627" i="7"/>
  <c r="A627" i="7" s="1"/>
  <c r="L626" i="7"/>
  <c r="A626" i="7" s="1"/>
  <c r="L625" i="7"/>
  <c r="A625" i="7" s="1"/>
  <c r="L624" i="7"/>
  <c r="A624" i="7" s="1"/>
  <c r="L623" i="7"/>
  <c r="A623" i="7" s="1"/>
  <c r="L622" i="7"/>
  <c r="A622" i="7" s="1"/>
  <c r="L621" i="7"/>
  <c r="A621" i="7" s="1"/>
  <c r="L620" i="7"/>
  <c r="A620" i="7" s="1"/>
  <c r="L619" i="7"/>
  <c r="A619" i="7" s="1"/>
  <c r="L618" i="7"/>
  <c r="A618" i="7" s="1"/>
  <c r="L617" i="7"/>
  <c r="A617" i="7" s="1"/>
  <c r="L616" i="7"/>
  <c r="A616" i="7" s="1"/>
  <c r="L615" i="7"/>
  <c r="A615" i="7" s="1"/>
  <c r="L614" i="7"/>
  <c r="A614" i="7" s="1"/>
  <c r="L613" i="7"/>
  <c r="A613" i="7" s="1"/>
  <c r="L612" i="7"/>
  <c r="A612" i="7" s="1"/>
  <c r="L611" i="7"/>
  <c r="A611" i="7" s="1"/>
  <c r="L610" i="7"/>
  <c r="A610" i="7" s="1"/>
  <c r="L609" i="7"/>
  <c r="A609" i="7" s="1"/>
  <c r="L608" i="7"/>
  <c r="A608" i="7" s="1"/>
  <c r="L607" i="7"/>
  <c r="A607" i="7" s="1"/>
  <c r="L606" i="7"/>
  <c r="A606" i="7" s="1"/>
  <c r="L605" i="7"/>
  <c r="A605" i="7" s="1"/>
  <c r="L604" i="7"/>
  <c r="A604" i="7" s="1"/>
  <c r="L603" i="7"/>
  <c r="A603" i="7" s="1"/>
  <c r="L602" i="7"/>
  <c r="A602" i="7" s="1"/>
  <c r="L601" i="7"/>
  <c r="A601" i="7" s="1"/>
  <c r="L600" i="7"/>
  <c r="A600" i="7" s="1"/>
  <c r="L599" i="7"/>
  <c r="A599" i="7" s="1"/>
  <c r="L598" i="7"/>
  <c r="A598" i="7" s="1"/>
  <c r="L597" i="7"/>
  <c r="A597" i="7" s="1"/>
  <c r="L596" i="7"/>
  <c r="A596" i="7" s="1"/>
  <c r="L595" i="7"/>
  <c r="A595" i="7" s="1"/>
  <c r="L594" i="7"/>
  <c r="A594" i="7" s="1"/>
  <c r="L593" i="7"/>
  <c r="A593" i="7" s="1"/>
  <c r="L592" i="7"/>
  <c r="A592" i="7" s="1"/>
  <c r="L591" i="7"/>
  <c r="A591" i="7" s="1"/>
  <c r="L590" i="7"/>
  <c r="A590" i="7" s="1"/>
  <c r="L589" i="7"/>
  <c r="A589" i="7" s="1"/>
  <c r="L588" i="7"/>
  <c r="A588" i="7" s="1"/>
  <c r="L587" i="7"/>
  <c r="A587" i="7" s="1"/>
  <c r="L586" i="7"/>
  <c r="A586" i="7" s="1"/>
  <c r="L585" i="7"/>
  <c r="A585" i="7" s="1"/>
  <c r="L584" i="7"/>
  <c r="A584" i="7" s="1"/>
  <c r="L583" i="7"/>
  <c r="A583" i="7" s="1"/>
  <c r="L582" i="7"/>
  <c r="A582" i="7" s="1"/>
  <c r="L581" i="7"/>
  <c r="A581" i="7" s="1"/>
  <c r="L580" i="7"/>
  <c r="A580" i="7" s="1"/>
  <c r="L579" i="7"/>
  <c r="A579" i="7" s="1"/>
  <c r="L578" i="7"/>
  <c r="A578" i="7" s="1"/>
  <c r="L577" i="7"/>
  <c r="A577" i="7" s="1"/>
  <c r="L576" i="7"/>
  <c r="A576" i="7" s="1"/>
  <c r="L575" i="7"/>
  <c r="A575" i="7" s="1"/>
  <c r="L574" i="7"/>
  <c r="A574" i="7" s="1"/>
  <c r="L573" i="7"/>
  <c r="A573" i="7" s="1"/>
  <c r="L572" i="7"/>
  <c r="A572" i="7" s="1"/>
  <c r="L571" i="7"/>
  <c r="A571" i="7" s="1"/>
  <c r="L570" i="7"/>
  <c r="A570" i="7" s="1"/>
  <c r="L569" i="7"/>
  <c r="A569" i="7" s="1"/>
  <c r="L568" i="7"/>
  <c r="A568" i="7" s="1"/>
  <c r="L567" i="7"/>
  <c r="A567" i="7" s="1"/>
  <c r="L566" i="7"/>
  <c r="A566" i="7" s="1"/>
  <c r="L565" i="7"/>
  <c r="A565" i="7" s="1"/>
  <c r="L564" i="7"/>
  <c r="A564" i="7" s="1"/>
  <c r="L563" i="7"/>
  <c r="A563" i="7" s="1"/>
  <c r="L562" i="7"/>
  <c r="A562" i="7" s="1"/>
  <c r="L561" i="7"/>
  <c r="A561" i="7" s="1"/>
  <c r="L560" i="7"/>
  <c r="A560" i="7" s="1"/>
  <c r="L559" i="7"/>
  <c r="A559" i="7" s="1"/>
  <c r="L558" i="7"/>
  <c r="A558" i="7" s="1"/>
  <c r="L557" i="7"/>
  <c r="A557" i="7" s="1"/>
  <c r="L556" i="7"/>
  <c r="A556" i="7" s="1"/>
  <c r="L555" i="7"/>
  <c r="A555" i="7" s="1"/>
  <c r="L554" i="7"/>
  <c r="A554" i="7" s="1"/>
  <c r="L553" i="7"/>
  <c r="A553" i="7" s="1"/>
  <c r="L552" i="7"/>
  <c r="A552" i="7" s="1"/>
  <c r="L551" i="7"/>
  <c r="A551" i="7" s="1"/>
  <c r="L550" i="7"/>
  <c r="A550" i="7" s="1"/>
  <c r="L549" i="7"/>
  <c r="A549" i="7" s="1"/>
  <c r="L548" i="7"/>
  <c r="A548" i="7" s="1"/>
  <c r="L547" i="7"/>
  <c r="A547" i="7" s="1"/>
  <c r="L546" i="7"/>
  <c r="A546" i="7" s="1"/>
  <c r="L545" i="7"/>
  <c r="A545" i="7" s="1"/>
  <c r="L544" i="7"/>
  <c r="A544" i="7" s="1"/>
  <c r="L543" i="7"/>
  <c r="A543" i="7" s="1"/>
  <c r="L542" i="7"/>
  <c r="A542" i="7" s="1"/>
  <c r="L541" i="7"/>
  <c r="A541" i="7" s="1"/>
  <c r="L540" i="7"/>
  <c r="A540" i="7" s="1"/>
  <c r="L539" i="7"/>
  <c r="A539" i="7" s="1"/>
  <c r="L538" i="7"/>
  <c r="A538" i="7" s="1"/>
  <c r="L537" i="7"/>
  <c r="A537" i="7" s="1"/>
  <c r="L536" i="7"/>
  <c r="A536" i="7" s="1"/>
  <c r="L535" i="7"/>
  <c r="A535" i="7" s="1"/>
  <c r="L534" i="7"/>
  <c r="A534" i="7" s="1"/>
  <c r="L533" i="7"/>
  <c r="A533" i="7" s="1"/>
  <c r="L532" i="7"/>
  <c r="A532" i="7" s="1"/>
  <c r="L531" i="7"/>
  <c r="A531" i="7" s="1"/>
  <c r="L530" i="7"/>
  <c r="A530" i="7" s="1"/>
  <c r="L529" i="7"/>
  <c r="A529" i="7" s="1"/>
  <c r="L528" i="7"/>
  <c r="A528" i="7" s="1"/>
  <c r="L527" i="7"/>
  <c r="A527" i="7" s="1"/>
  <c r="L526" i="7"/>
  <c r="A526" i="7" s="1"/>
  <c r="L525" i="7"/>
  <c r="A525" i="7" s="1"/>
  <c r="L524" i="7"/>
  <c r="A524" i="7" s="1"/>
  <c r="L523" i="7"/>
  <c r="A523" i="7" s="1"/>
  <c r="L522" i="7"/>
  <c r="A522" i="7" s="1"/>
  <c r="L521" i="7"/>
  <c r="A521" i="7" s="1"/>
  <c r="L520" i="7"/>
  <c r="A520" i="7" s="1"/>
  <c r="L519" i="7"/>
  <c r="A519" i="7" s="1"/>
  <c r="L518" i="7"/>
  <c r="A518" i="7" s="1"/>
  <c r="L517" i="7"/>
  <c r="A517" i="7" s="1"/>
  <c r="L516" i="7"/>
  <c r="A516" i="7" s="1"/>
  <c r="L515" i="7"/>
  <c r="A515" i="7" s="1"/>
  <c r="L514" i="7"/>
  <c r="A514" i="7" s="1"/>
  <c r="L513" i="7"/>
  <c r="A513" i="7" s="1"/>
  <c r="L512" i="7"/>
  <c r="A512" i="7" s="1"/>
  <c r="L511" i="7"/>
  <c r="A511" i="7" s="1"/>
  <c r="L510" i="7"/>
  <c r="A510" i="7" s="1"/>
  <c r="L509" i="7"/>
  <c r="A509" i="7" s="1"/>
  <c r="L508" i="7"/>
  <c r="A508" i="7" s="1"/>
  <c r="L507" i="7"/>
  <c r="A507" i="7" s="1"/>
  <c r="L506" i="7"/>
  <c r="A506" i="7" s="1"/>
  <c r="L505" i="7"/>
  <c r="A505" i="7" s="1"/>
  <c r="L504" i="7"/>
  <c r="A504" i="7" s="1"/>
  <c r="L503" i="7"/>
  <c r="A503" i="7" s="1"/>
  <c r="L502" i="7"/>
  <c r="A502" i="7" s="1"/>
  <c r="L501" i="7"/>
  <c r="A501" i="7" s="1"/>
  <c r="L500" i="7"/>
  <c r="A500" i="7" s="1"/>
  <c r="L499" i="7"/>
  <c r="A499" i="7" s="1"/>
  <c r="L498" i="7"/>
  <c r="A498" i="7" s="1"/>
  <c r="L497" i="7"/>
  <c r="A497" i="7" s="1"/>
  <c r="L496" i="7"/>
  <c r="A496" i="7" s="1"/>
  <c r="L495" i="7"/>
  <c r="A495" i="7" s="1"/>
  <c r="L494" i="7"/>
  <c r="A494" i="7" s="1"/>
  <c r="L493" i="7"/>
  <c r="A493" i="7" s="1"/>
  <c r="L492" i="7"/>
  <c r="A492" i="7" s="1"/>
  <c r="L491" i="7"/>
  <c r="A491" i="7" s="1"/>
  <c r="L490" i="7"/>
  <c r="A490" i="7" s="1"/>
  <c r="L489" i="7"/>
  <c r="A489" i="7" s="1"/>
  <c r="L488" i="7"/>
  <c r="A488" i="7" s="1"/>
  <c r="L487" i="7"/>
  <c r="A487" i="7" s="1"/>
  <c r="L486" i="7"/>
  <c r="A486" i="7" s="1"/>
  <c r="L485" i="7"/>
  <c r="A485" i="7" s="1"/>
  <c r="L484" i="7"/>
  <c r="A484" i="7" s="1"/>
  <c r="L483" i="7"/>
  <c r="A483" i="7" s="1"/>
  <c r="L482" i="7"/>
  <c r="A482" i="7" s="1"/>
  <c r="L481" i="7"/>
  <c r="A481" i="7" s="1"/>
  <c r="L480" i="7"/>
  <c r="A480" i="7" s="1"/>
  <c r="L479" i="7"/>
  <c r="A479" i="7" s="1"/>
  <c r="L478" i="7"/>
  <c r="A478" i="7" s="1"/>
  <c r="L477" i="7"/>
  <c r="A477" i="7" s="1"/>
  <c r="L476" i="7"/>
  <c r="A476" i="7" s="1"/>
  <c r="L475" i="7"/>
  <c r="A475" i="7" s="1"/>
  <c r="L474" i="7"/>
  <c r="A474" i="7" s="1"/>
  <c r="L473" i="7"/>
  <c r="A473" i="7" s="1"/>
  <c r="L472" i="7"/>
  <c r="A472" i="7" s="1"/>
  <c r="L471" i="7"/>
  <c r="A471" i="7" s="1"/>
  <c r="L470" i="7"/>
  <c r="A470" i="7" s="1"/>
  <c r="L469" i="7"/>
  <c r="A469" i="7" s="1"/>
  <c r="L468" i="7"/>
  <c r="A468" i="7" s="1"/>
  <c r="L467" i="7"/>
  <c r="A467" i="7" s="1"/>
  <c r="L466" i="7"/>
  <c r="A466" i="7" s="1"/>
  <c r="L465" i="7"/>
  <c r="A465" i="7" s="1"/>
  <c r="L464" i="7"/>
  <c r="A464" i="7" s="1"/>
  <c r="L463" i="7"/>
  <c r="A463" i="7" s="1"/>
  <c r="L462" i="7"/>
  <c r="A462" i="7" s="1"/>
  <c r="L461" i="7"/>
  <c r="A461" i="7" s="1"/>
  <c r="L460" i="7"/>
  <c r="A460" i="7" s="1"/>
  <c r="L459" i="7"/>
  <c r="A459" i="7" s="1"/>
  <c r="L458" i="7"/>
  <c r="A458" i="7" s="1"/>
  <c r="L457" i="7"/>
  <c r="A457" i="7" s="1"/>
  <c r="L456" i="7"/>
  <c r="A456" i="7" s="1"/>
  <c r="L455" i="7"/>
  <c r="A455" i="7" s="1"/>
  <c r="L454" i="7"/>
  <c r="A454" i="7" s="1"/>
  <c r="L453" i="7"/>
  <c r="A453" i="7" s="1"/>
  <c r="L452" i="7"/>
  <c r="A452" i="7" s="1"/>
  <c r="L451" i="7"/>
  <c r="A451" i="7" s="1"/>
  <c r="L450" i="7"/>
  <c r="A450" i="7" s="1"/>
  <c r="L449" i="7"/>
  <c r="A449" i="7" s="1"/>
  <c r="L448" i="7"/>
  <c r="A448" i="7" s="1"/>
  <c r="L447" i="7"/>
  <c r="A447" i="7" s="1"/>
  <c r="L446" i="7"/>
  <c r="A446" i="7" s="1"/>
  <c r="L445" i="7"/>
  <c r="A445" i="7" s="1"/>
  <c r="L444" i="7"/>
  <c r="A444" i="7" s="1"/>
  <c r="L443" i="7"/>
  <c r="A443" i="7" s="1"/>
  <c r="L442" i="7"/>
  <c r="A442" i="7" s="1"/>
  <c r="L441" i="7"/>
  <c r="A441" i="7" s="1"/>
  <c r="L440" i="7"/>
  <c r="A440" i="7" s="1"/>
  <c r="L439" i="7"/>
  <c r="A439" i="7" s="1"/>
  <c r="L438" i="7"/>
  <c r="A438" i="7" s="1"/>
  <c r="L437" i="7"/>
  <c r="A437" i="7" s="1"/>
  <c r="L436" i="7"/>
  <c r="A436" i="7" s="1"/>
  <c r="L435" i="7"/>
  <c r="A435" i="7" s="1"/>
  <c r="L434" i="7"/>
  <c r="A434" i="7" s="1"/>
  <c r="L433" i="7"/>
  <c r="A433" i="7" s="1"/>
  <c r="L432" i="7"/>
  <c r="A432" i="7" s="1"/>
  <c r="L431" i="7"/>
  <c r="A431" i="7" s="1"/>
  <c r="L430" i="7"/>
  <c r="A430" i="7" s="1"/>
  <c r="L429" i="7"/>
  <c r="A429" i="7" s="1"/>
  <c r="L428" i="7"/>
  <c r="A428" i="7" s="1"/>
  <c r="L427" i="7"/>
  <c r="A427" i="7" s="1"/>
  <c r="L426" i="7"/>
  <c r="A426" i="7" s="1"/>
  <c r="L425" i="7"/>
  <c r="A425" i="7" s="1"/>
  <c r="L424" i="7"/>
  <c r="A424" i="7" s="1"/>
  <c r="L423" i="7"/>
  <c r="A423" i="7" s="1"/>
  <c r="L422" i="7"/>
  <c r="A422" i="7" s="1"/>
  <c r="L421" i="7"/>
  <c r="A421" i="7" s="1"/>
  <c r="L420" i="7"/>
  <c r="A420" i="7" s="1"/>
  <c r="L419" i="7"/>
  <c r="A419" i="7" s="1"/>
  <c r="L418" i="7"/>
  <c r="A418" i="7" s="1"/>
  <c r="L417" i="7"/>
  <c r="A417" i="7" s="1"/>
  <c r="L416" i="7"/>
  <c r="A416" i="7" s="1"/>
  <c r="L415" i="7"/>
  <c r="A415" i="7" s="1"/>
  <c r="L414" i="7"/>
  <c r="A414" i="7" s="1"/>
  <c r="L413" i="7"/>
  <c r="A413" i="7" s="1"/>
  <c r="L412" i="7"/>
  <c r="A412" i="7" s="1"/>
  <c r="L411" i="7"/>
  <c r="A411" i="7" s="1"/>
  <c r="L410" i="7"/>
  <c r="A410" i="7" s="1"/>
  <c r="L409" i="7"/>
  <c r="A409" i="7" s="1"/>
  <c r="L408" i="7"/>
  <c r="A408" i="7" s="1"/>
  <c r="L407" i="7"/>
  <c r="A407" i="7" s="1"/>
  <c r="L406" i="7"/>
  <c r="A406" i="7" s="1"/>
  <c r="L405" i="7"/>
  <c r="A405" i="7" s="1"/>
  <c r="L404" i="7"/>
  <c r="A404" i="7" s="1"/>
  <c r="L403" i="7"/>
  <c r="A403" i="7" s="1"/>
  <c r="L402" i="7"/>
  <c r="A402" i="7" s="1"/>
  <c r="L401" i="7"/>
  <c r="A401" i="7" s="1"/>
  <c r="L400" i="7"/>
  <c r="A400" i="7" s="1"/>
  <c r="L399" i="7"/>
  <c r="A399" i="7" s="1"/>
  <c r="L398" i="7"/>
  <c r="A398" i="7" s="1"/>
  <c r="L397" i="7"/>
  <c r="A397" i="7" s="1"/>
  <c r="L396" i="7"/>
  <c r="A396" i="7" s="1"/>
  <c r="L395" i="7"/>
  <c r="A395" i="7" s="1"/>
  <c r="L394" i="7"/>
  <c r="A394" i="7" s="1"/>
  <c r="L393" i="7"/>
  <c r="A393" i="7" s="1"/>
  <c r="L392" i="7"/>
  <c r="A392" i="7" s="1"/>
  <c r="L391" i="7"/>
  <c r="A391" i="7" s="1"/>
  <c r="L390" i="7"/>
  <c r="A390" i="7" s="1"/>
  <c r="L389" i="7"/>
  <c r="A389" i="7" s="1"/>
  <c r="L388" i="7"/>
  <c r="A388" i="7" s="1"/>
  <c r="L387" i="7"/>
  <c r="A387" i="7" s="1"/>
  <c r="L386" i="7"/>
  <c r="A386" i="7" s="1"/>
  <c r="L385" i="7"/>
  <c r="A385" i="7" s="1"/>
  <c r="L384" i="7"/>
  <c r="A384" i="7" s="1"/>
  <c r="L383" i="7"/>
  <c r="A383" i="7" s="1"/>
  <c r="L382" i="7"/>
  <c r="A382" i="7" s="1"/>
  <c r="L381" i="7"/>
  <c r="A381" i="7" s="1"/>
  <c r="L380" i="7"/>
  <c r="A380" i="7" s="1"/>
  <c r="L379" i="7"/>
  <c r="A379" i="7" s="1"/>
  <c r="L378" i="7"/>
  <c r="A378" i="7" s="1"/>
  <c r="L377" i="7"/>
  <c r="A377" i="7" s="1"/>
  <c r="L376" i="7"/>
  <c r="A376" i="7" s="1"/>
  <c r="L375" i="7"/>
  <c r="A375" i="7" s="1"/>
  <c r="L374" i="7"/>
  <c r="A374" i="7" s="1"/>
  <c r="L373" i="7"/>
  <c r="A373" i="7" s="1"/>
  <c r="L372" i="7"/>
  <c r="A372" i="7" s="1"/>
  <c r="L371" i="7"/>
  <c r="A371" i="7" s="1"/>
  <c r="L370" i="7"/>
  <c r="A370" i="7" s="1"/>
  <c r="L369" i="7"/>
  <c r="A369" i="7" s="1"/>
  <c r="L368" i="7"/>
  <c r="A368" i="7" s="1"/>
  <c r="L367" i="7"/>
  <c r="A367" i="7" s="1"/>
  <c r="L366" i="7"/>
  <c r="A366" i="7" s="1"/>
  <c r="L365" i="7"/>
  <c r="A365" i="7" s="1"/>
  <c r="L364" i="7"/>
  <c r="A364" i="7" s="1"/>
  <c r="L363" i="7"/>
  <c r="A363" i="7" s="1"/>
  <c r="L362" i="7"/>
  <c r="A362" i="7" s="1"/>
  <c r="L361" i="7"/>
  <c r="A361" i="7" s="1"/>
  <c r="L360" i="7"/>
  <c r="A360" i="7" s="1"/>
  <c r="L359" i="7"/>
  <c r="A359" i="7" s="1"/>
  <c r="L358" i="7"/>
  <c r="A358" i="7" s="1"/>
  <c r="L357" i="7"/>
  <c r="A357" i="7" s="1"/>
  <c r="L356" i="7"/>
  <c r="A356" i="7" s="1"/>
  <c r="L355" i="7"/>
  <c r="A355" i="7" s="1"/>
  <c r="L354" i="7"/>
  <c r="A354" i="7" s="1"/>
  <c r="L353" i="7"/>
  <c r="A353" i="7" s="1"/>
  <c r="L352" i="7"/>
  <c r="A352" i="7" s="1"/>
  <c r="L351" i="7"/>
  <c r="A351" i="7" s="1"/>
  <c r="L350" i="7"/>
  <c r="A350" i="7" s="1"/>
  <c r="L349" i="7"/>
  <c r="A349" i="7" s="1"/>
  <c r="L348" i="7"/>
  <c r="A348" i="7" s="1"/>
  <c r="L347" i="7"/>
  <c r="A347" i="7" s="1"/>
  <c r="L346" i="7"/>
  <c r="A346" i="7" s="1"/>
  <c r="L345" i="7"/>
  <c r="A345" i="7" s="1"/>
  <c r="L344" i="7"/>
  <c r="A344" i="7" s="1"/>
  <c r="L343" i="7"/>
  <c r="A343" i="7" s="1"/>
  <c r="L342" i="7"/>
  <c r="A342" i="7" s="1"/>
  <c r="L341" i="7"/>
  <c r="A341" i="7" s="1"/>
  <c r="L340" i="7"/>
  <c r="A340" i="7" s="1"/>
  <c r="L339" i="7"/>
  <c r="A339" i="7" s="1"/>
  <c r="L338" i="7"/>
  <c r="A338" i="7" s="1"/>
  <c r="L337" i="7"/>
  <c r="A337" i="7" s="1"/>
  <c r="L336" i="7"/>
  <c r="A336" i="7" s="1"/>
  <c r="L335" i="7"/>
  <c r="A335" i="7" s="1"/>
  <c r="L334" i="7"/>
  <c r="A334" i="7" s="1"/>
  <c r="L333" i="7"/>
  <c r="A333" i="7" s="1"/>
  <c r="L332" i="7"/>
  <c r="A332" i="7" s="1"/>
  <c r="L331" i="7"/>
  <c r="A331" i="7" s="1"/>
  <c r="L330" i="7"/>
  <c r="A330" i="7" s="1"/>
  <c r="L329" i="7"/>
  <c r="A329" i="7" s="1"/>
  <c r="L328" i="7"/>
  <c r="A328" i="7" s="1"/>
  <c r="L327" i="7"/>
  <c r="A327" i="7" s="1"/>
  <c r="L326" i="7"/>
  <c r="A326" i="7" s="1"/>
  <c r="L325" i="7"/>
  <c r="A325" i="7" s="1"/>
  <c r="L324" i="7"/>
  <c r="A324" i="7" s="1"/>
  <c r="L323" i="7"/>
  <c r="A323" i="7" s="1"/>
  <c r="L322" i="7"/>
  <c r="A322" i="7" s="1"/>
  <c r="L321" i="7"/>
  <c r="A321" i="7" s="1"/>
  <c r="L320" i="7"/>
  <c r="A320" i="7" s="1"/>
  <c r="L319" i="7"/>
  <c r="A319" i="7" s="1"/>
  <c r="L318" i="7"/>
  <c r="A318" i="7" s="1"/>
  <c r="L317" i="7"/>
  <c r="A317" i="7" s="1"/>
  <c r="L316" i="7"/>
  <c r="A316" i="7" s="1"/>
  <c r="L315" i="7"/>
  <c r="A315" i="7" s="1"/>
  <c r="L314" i="7"/>
  <c r="A314" i="7" s="1"/>
  <c r="L313" i="7"/>
  <c r="A313" i="7" s="1"/>
  <c r="L312" i="7"/>
  <c r="A312" i="7" s="1"/>
  <c r="L311" i="7"/>
  <c r="A311" i="7" s="1"/>
  <c r="L310" i="7"/>
  <c r="A310" i="7" s="1"/>
  <c r="L309" i="7"/>
  <c r="A309" i="7" s="1"/>
  <c r="L308" i="7"/>
  <c r="A308" i="7" s="1"/>
  <c r="L307" i="7"/>
  <c r="A307" i="7" s="1"/>
  <c r="L306" i="7"/>
  <c r="A306" i="7" s="1"/>
  <c r="L305" i="7"/>
  <c r="A305" i="7" s="1"/>
  <c r="L304" i="7"/>
  <c r="A304" i="7" s="1"/>
  <c r="L303" i="7"/>
  <c r="A303" i="7" s="1"/>
  <c r="L302" i="7"/>
  <c r="A302" i="7" s="1"/>
  <c r="L301" i="7"/>
  <c r="A301" i="7" s="1"/>
  <c r="L300" i="7"/>
  <c r="A300" i="7" s="1"/>
  <c r="L299" i="7"/>
  <c r="A299" i="7" s="1"/>
  <c r="L298" i="7"/>
  <c r="A298" i="7" s="1"/>
  <c r="L297" i="7"/>
  <c r="A297" i="7" s="1"/>
  <c r="L296" i="7"/>
  <c r="A296" i="7" s="1"/>
  <c r="L295" i="7"/>
  <c r="A295" i="7" s="1"/>
  <c r="L294" i="7"/>
  <c r="A294" i="7" s="1"/>
  <c r="L293" i="7"/>
  <c r="A293" i="7" s="1"/>
  <c r="L292" i="7"/>
  <c r="A292" i="7" s="1"/>
  <c r="L291" i="7"/>
  <c r="A291" i="7" s="1"/>
  <c r="L290" i="7"/>
  <c r="A290" i="7" s="1"/>
  <c r="L289" i="7"/>
  <c r="A289" i="7" s="1"/>
  <c r="L288" i="7"/>
  <c r="A288" i="7" s="1"/>
  <c r="L287" i="7"/>
  <c r="A287" i="7" s="1"/>
  <c r="L286" i="7"/>
  <c r="A286" i="7" s="1"/>
  <c r="L285" i="7"/>
  <c r="A285" i="7" s="1"/>
  <c r="L284" i="7"/>
  <c r="A284" i="7" s="1"/>
  <c r="L283" i="7"/>
  <c r="A283" i="7" s="1"/>
  <c r="L282" i="7"/>
  <c r="A282" i="7" s="1"/>
  <c r="L281" i="7"/>
  <c r="A281" i="7" s="1"/>
  <c r="L280" i="7"/>
  <c r="A280" i="7" s="1"/>
  <c r="L279" i="7"/>
  <c r="A279" i="7" s="1"/>
  <c r="L278" i="7"/>
  <c r="A278" i="7" s="1"/>
  <c r="L277" i="7"/>
  <c r="A277" i="7" s="1"/>
  <c r="L276" i="7"/>
  <c r="A276" i="7" s="1"/>
  <c r="L275" i="7"/>
  <c r="A275" i="7" s="1"/>
  <c r="L274" i="7"/>
  <c r="A274" i="7" s="1"/>
  <c r="L273" i="7"/>
  <c r="A273" i="7" s="1"/>
  <c r="L272" i="7"/>
  <c r="A272" i="7" s="1"/>
  <c r="L271" i="7"/>
  <c r="A271" i="7" s="1"/>
  <c r="L270" i="7"/>
  <c r="A270" i="7" s="1"/>
  <c r="L269" i="7"/>
  <c r="A269" i="7" s="1"/>
  <c r="L268" i="7"/>
  <c r="A268" i="7" s="1"/>
  <c r="L267" i="7"/>
  <c r="A267" i="7" s="1"/>
  <c r="L266" i="7"/>
  <c r="A266" i="7" s="1"/>
  <c r="L265" i="7"/>
  <c r="A265" i="7" s="1"/>
  <c r="L264" i="7"/>
  <c r="A264" i="7" s="1"/>
  <c r="L263" i="7"/>
  <c r="A263" i="7" s="1"/>
  <c r="L262" i="7"/>
  <c r="A262" i="7" s="1"/>
  <c r="L261" i="7"/>
  <c r="A261" i="7" s="1"/>
  <c r="L260" i="7"/>
  <c r="A260" i="7" s="1"/>
  <c r="L259" i="7"/>
  <c r="A259" i="7" s="1"/>
  <c r="L258" i="7"/>
  <c r="A258" i="7" s="1"/>
  <c r="L257" i="7"/>
  <c r="A257" i="7" s="1"/>
  <c r="L256" i="7"/>
  <c r="A256" i="7" s="1"/>
  <c r="L255" i="7"/>
  <c r="A255" i="7" s="1"/>
  <c r="L254" i="7"/>
  <c r="A254" i="7" s="1"/>
  <c r="L253" i="7"/>
  <c r="A253" i="7" s="1"/>
  <c r="L252" i="7"/>
  <c r="A252" i="7" s="1"/>
  <c r="L251" i="7"/>
  <c r="A251" i="7" s="1"/>
  <c r="L250" i="7"/>
  <c r="A250" i="7" s="1"/>
  <c r="L249" i="7"/>
  <c r="A249" i="7" s="1"/>
  <c r="L248" i="7"/>
  <c r="A248" i="7"/>
  <c r="L247" i="7"/>
  <c r="A247" i="7" s="1"/>
  <c r="L246" i="7"/>
  <c r="A246" i="7" s="1"/>
  <c r="L245" i="7"/>
  <c r="A245" i="7" s="1"/>
  <c r="L244" i="7"/>
  <c r="A244" i="7" s="1"/>
  <c r="L243" i="7"/>
  <c r="A243" i="7"/>
  <c r="L242" i="7"/>
  <c r="A242" i="7" s="1"/>
  <c r="L241" i="7"/>
  <c r="A241" i="7" s="1"/>
  <c r="L240" i="7"/>
  <c r="A240" i="7"/>
  <c r="L239" i="7"/>
  <c r="A239" i="7" s="1"/>
  <c r="L238" i="7"/>
  <c r="A238" i="7" s="1"/>
  <c r="L237" i="7"/>
  <c r="A237" i="7" s="1"/>
  <c r="L236" i="7"/>
  <c r="A236" i="7" s="1"/>
  <c r="L235" i="7"/>
  <c r="A235" i="7"/>
  <c r="L234" i="7"/>
  <c r="A234" i="7" s="1"/>
  <c r="L233" i="7"/>
  <c r="A233" i="7" s="1"/>
  <c r="L232" i="7"/>
  <c r="A232" i="7"/>
  <c r="L231" i="7"/>
  <c r="A231" i="7" s="1"/>
  <c r="L230" i="7"/>
  <c r="A230" i="7" s="1"/>
  <c r="L229" i="7"/>
  <c r="A229" i="7" s="1"/>
  <c r="L228" i="7"/>
  <c r="A228" i="7" s="1"/>
  <c r="L227" i="7"/>
  <c r="A227" i="7"/>
  <c r="L226" i="7"/>
  <c r="A226" i="7" s="1"/>
  <c r="L225" i="7"/>
  <c r="A225" i="7" s="1"/>
  <c r="L224" i="7"/>
  <c r="A224" i="7"/>
  <c r="L223" i="7"/>
  <c r="A223" i="7" s="1"/>
  <c r="L222" i="7"/>
  <c r="A222" i="7" s="1"/>
  <c r="L221" i="7"/>
  <c r="A221" i="7" s="1"/>
  <c r="L220" i="7"/>
  <c r="A220" i="7" s="1"/>
  <c r="L219" i="7"/>
  <c r="A219" i="7"/>
  <c r="L218" i="7"/>
  <c r="A218" i="7" s="1"/>
  <c r="L217" i="7"/>
  <c r="A217" i="7" s="1"/>
  <c r="L216" i="7"/>
  <c r="A216" i="7"/>
  <c r="L215" i="7"/>
  <c r="A215" i="7" s="1"/>
  <c r="L214" i="7"/>
  <c r="A214" i="7" s="1"/>
  <c r="L213" i="7"/>
  <c r="A213" i="7" s="1"/>
  <c r="L212" i="7"/>
  <c r="A212" i="7" s="1"/>
  <c r="L211" i="7"/>
  <c r="A211" i="7"/>
  <c r="L210" i="7"/>
  <c r="A210" i="7" s="1"/>
  <c r="L209" i="7"/>
  <c r="A209" i="7" s="1"/>
  <c r="L208" i="7"/>
  <c r="A208" i="7"/>
  <c r="L207" i="7"/>
  <c r="A207" i="7" s="1"/>
  <c r="L206" i="7"/>
  <c r="A206" i="7" s="1"/>
  <c r="L205" i="7"/>
  <c r="A205" i="7" s="1"/>
  <c r="L204" i="7"/>
  <c r="A204" i="7" s="1"/>
  <c r="L203" i="7"/>
  <c r="A203" i="7"/>
  <c r="L202" i="7"/>
  <c r="A202" i="7" s="1"/>
  <c r="L201" i="7"/>
  <c r="A201" i="7" s="1"/>
  <c r="L200" i="7"/>
  <c r="A200" i="7"/>
  <c r="L199" i="7"/>
  <c r="A199" i="7" s="1"/>
  <c r="L198" i="7"/>
  <c r="A198" i="7" s="1"/>
  <c r="L197" i="7"/>
  <c r="A197" i="7" s="1"/>
  <c r="L196" i="7"/>
  <c r="A196" i="7" s="1"/>
  <c r="L195" i="7"/>
  <c r="A195" i="7"/>
  <c r="L194" i="7"/>
  <c r="A194" i="7" s="1"/>
  <c r="L193" i="7"/>
  <c r="A193" i="7" s="1"/>
  <c r="L192" i="7"/>
  <c r="A192" i="7"/>
  <c r="L191" i="7"/>
  <c r="A191" i="7" s="1"/>
  <c r="L190" i="7"/>
  <c r="A190" i="7" s="1"/>
  <c r="L189" i="7"/>
  <c r="A189" i="7" s="1"/>
  <c r="L188" i="7"/>
  <c r="A188" i="7" s="1"/>
  <c r="L187" i="7"/>
  <c r="A187" i="7"/>
  <c r="L186" i="7"/>
  <c r="A186" i="7" s="1"/>
  <c r="L185" i="7"/>
  <c r="A185" i="7" s="1"/>
  <c r="L184" i="7"/>
  <c r="A184" i="7"/>
  <c r="L183" i="7"/>
  <c r="A183" i="7" s="1"/>
  <c r="L182" i="7"/>
  <c r="A182" i="7" s="1"/>
  <c r="L181" i="7"/>
  <c r="A181" i="7" s="1"/>
  <c r="L180" i="7"/>
  <c r="A180" i="7" s="1"/>
  <c r="L179" i="7"/>
  <c r="A179" i="7"/>
  <c r="L178" i="7"/>
  <c r="A178" i="7" s="1"/>
  <c r="L177" i="7"/>
  <c r="A177" i="7" s="1"/>
  <c r="L176" i="7"/>
  <c r="A176" i="7"/>
  <c r="L175" i="7"/>
  <c r="A175" i="7" s="1"/>
  <c r="L174" i="7"/>
  <c r="A174" i="7" s="1"/>
  <c r="L173" i="7"/>
  <c r="A173" i="7" s="1"/>
  <c r="L172" i="7"/>
  <c r="A172" i="7" s="1"/>
  <c r="L171" i="7"/>
  <c r="A171" i="7"/>
  <c r="L170" i="7"/>
  <c r="A170" i="7" s="1"/>
  <c r="L169" i="7"/>
  <c r="A169" i="7" s="1"/>
  <c r="L168" i="7"/>
  <c r="A168" i="7"/>
  <c r="L167" i="7"/>
  <c r="A167" i="7" s="1"/>
  <c r="L166" i="7"/>
  <c r="A166" i="7" s="1"/>
  <c r="L165" i="7"/>
  <c r="A165" i="7" s="1"/>
  <c r="L164" i="7"/>
  <c r="A164" i="7" s="1"/>
  <c r="L163" i="7"/>
  <c r="A163" i="7"/>
  <c r="L162" i="7"/>
  <c r="A162" i="7" s="1"/>
  <c r="L161" i="7"/>
  <c r="A161" i="7" s="1"/>
  <c r="L160" i="7"/>
  <c r="A160" i="7"/>
  <c r="L159" i="7"/>
  <c r="A159" i="7" s="1"/>
  <c r="L158" i="7"/>
  <c r="A158" i="7" s="1"/>
  <c r="L157" i="7"/>
  <c r="A157" i="7" s="1"/>
  <c r="L156" i="7"/>
  <c r="A156" i="7" s="1"/>
  <c r="L155" i="7"/>
  <c r="A155" i="7"/>
  <c r="L154" i="7"/>
  <c r="A154" i="7" s="1"/>
  <c r="L153" i="7"/>
  <c r="A153" i="7" s="1"/>
  <c r="L152" i="7"/>
  <c r="A152" i="7"/>
  <c r="L151" i="7"/>
  <c r="A151" i="7" s="1"/>
  <c r="L150" i="7"/>
  <c r="A150" i="7" s="1"/>
  <c r="L149" i="7"/>
  <c r="A149" i="7" s="1"/>
  <c r="L148" i="7"/>
  <c r="A148" i="7" s="1"/>
  <c r="L147" i="7"/>
  <c r="A147" i="7"/>
  <c r="L146" i="7"/>
  <c r="A146" i="7" s="1"/>
  <c r="L145" i="7"/>
  <c r="A145" i="7" s="1"/>
  <c r="L144" i="7"/>
  <c r="A144" i="7"/>
  <c r="L143" i="7"/>
  <c r="A143" i="7" s="1"/>
  <c r="L142" i="7"/>
  <c r="A142" i="7" s="1"/>
  <c r="L141" i="7"/>
  <c r="A141" i="7" s="1"/>
  <c r="L140" i="7"/>
  <c r="A140" i="7" s="1"/>
  <c r="L139" i="7"/>
  <c r="A139" i="7"/>
  <c r="L138" i="7"/>
  <c r="A138" i="7" s="1"/>
  <c r="L137" i="7"/>
  <c r="A137" i="7" s="1"/>
  <c r="L136" i="7"/>
  <c r="A136" i="7"/>
  <c r="L135" i="7"/>
  <c r="A135" i="7" s="1"/>
  <c r="L134" i="7"/>
  <c r="A134" i="7" s="1"/>
  <c r="L133" i="7"/>
  <c r="A133" i="7" s="1"/>
  <c r="L132" i="7"/>
  <c r="A132" i="7" s="1"/>
  <c r="L131" i="7"/>
  <c r="A131" i="7"/>
  <c r="L130" i="7"/>
  <c r="A130" i="7" s="1"/>
  <c r="L129" i="7"/>
  <c r="A129" i="7" s="1"/>
  <c r="L128" i="7"/>
  <c r="A128" i="7"/>
  <c r="L127" i="7"/>
  <c r="A127" i="7" s="1"/>
  <c r="L126" i="7"/>
  <c r="A126" i="7" s="1"/>
  <c r="L125" i="7"/>
  <c r="A125" i="7" s="1"/>
  <c r="L124" i="7"/>
  <c r="A124" i="7" s="1"/>
  <c r="L123" i="7"/>
  <c r="A123" i="7"/>
  <c r="L122" i="7"/>
  <c r="A122" i="7" s="1"/>
  <c r="L121" i="7"/>
  <c r="A121" i="7" s="1"/>
  <c r="L120" i="7"/>
  <c r="A120" i="7"/>
  <c r="L119" i="7"/>
  <c r="A119" i="7" s="1"/>
  <c r="L118" i="7"/>
  <c r="A118" i="7" s="1"/>
  <c r="L117" i="7"/>
  <c r="A117" i="7" s="1"/>
  <c r="L116" i="7"/>
  <c r="A116" i="7" s="1"/>
  <c r="L115" i="7"/>
  <c r="A115" i="7"/>
  <c r="L114" i="7"/>
  <c r="A114" i="7" s="1"/>
  <c r="L113" i="7"/>
  <c r="A113" i="7" s="1"/>
  <c r="L112" i="7"/>
  <c r="A112" i="7"/>
  <c r="L111" i="7"/>
  <c r="A111" i="7" s="1"/>
  <c r="L110" i="7"/>
  <c r="A110" i="7" s="1"/>
  <c r="L109" i="7"/>
  <c r="A109" i="7" s="1"/>
  <c r="L108" i="7"/>
  <c r="A108" i="7" s="1"/>
  <c r="L107" i="7"/>
  <c r="A107" i="7"/>
  <c r="L106" i="7"/>
  <c r="A106" i="7" s="1"/>
  <c r="L105" i="7"/>
  <c r="A105" i="7" s="1"/>
  <c r="L104" i="7"/>
  <c r="A104" i="7"/>
  <c r="L103" i="7"/>
  <c r="A103" i="7" s="1"/>
  <c r="L102" i="7"/>
  <c r="A102" i="7" s="1"/>
  <c r="L101" i="7"/>
  <c r="A101" i="7" s="1"/>
  <c r="L100" i="7"/>
  <c r="A100" i="7" s="1"/>
  <c r="L99" i="7"/>
  <c r="A99" i="7"/>
  <c r="L98" i="7"/>
  <c r="A98" i="7" s="1"/>
  <c r="L97" i="7"/>
  <c r="A97" i="7" s="1"/>
  <c r="L96" i="7"/>
  <c r="A96" i="7"/>
  <c r="L95" i="7"/>
  <c r="A95" i="7" s="1"/>
  <c r="L94" i="7"/>
  <c r="A94" i="7" s="1"/>
  <c r="L93" i="7"/>
  <c r="A93" i="7" s="1"/>
  <c r="L92" i="7"/>
  <c r="A92" i="7" s="1"/>
  <c r="L91" i="7"/>
  <c r="A91" i="7"/>
  <c r="L90" i="7"/>
  <c r="A90" i="7" s="1"/>
  <c r="L89" i="7"/>
  <c r="A89" i="7" s="1"/>
  <c r="L88" i="7"/>
  <c r="A88" i="7"/>
  <c r="L87" i="7"/>
  <c r="A87" i="7" s="1"/>
  <c r="L86" i="7"/>
  <c r="A86" i="7" s="1"/>
  <c r="L85" i="7"/>
  <c r="A85" i="7" s="1"/>
  <c r="L84" i="7"/>
  <c r="A84" i="7" s="1"/>
  <c r="L83" i="7"/>
  <c r="A83" i="7"/>
  <c r="L82" i="7"/>
  <c r="A82" i="7" s="1"/>
  <c r="L81" i="7"/>
  <c r="A81" i="7" s="1"/>
  <c r="L80" i="7"/>
  <c r="A80" i="7"/>
  <c r="L79" i="7"/>
  <c r="A79" i="7" s="1"/>
  <c r="L78" i="7"/>
  <c r="A78" i="7" s="1"/>
  <c r="L77" i="7"/>
  <c r="A77" i="7" s="1"/>
  <c r="L76" i="7"/>
  <c r="A76" i="7" s="1"/>
  <c r="L75" i="7"/>
  <c r="A75" i="7"/>
  <c r="L74" i="7"/>
  <c r="A74" i="7" s="1"/>
  <c r="L73" i="7"/>
  <c r="A73" i="7" s="1"/>
  <c r="L72" i="7"/>
  <c r="A72" i="7"/>
  <c r="L71" i="7"/>
  <c r="A71" i="7" s="1"/>
  <c r="L70" i="7"/>
  <c r="A70" i="7" s="1"/>
  <c r="L69" i="7"/>
  <c r="A69" i="7" s="1"/>
  <c r="L68" i="7"/>
  <c r="A68" i="7" s="1"/>
  <c r="L67" i="7"/>
  <c r="A67" i="7"/>
  <c r="L66" i="7"/>
  <c r="A66" i="7" s="1"/>
  <c r="L65" i="7"/>
  <c r="A65" i="7" s="1"/>
  <c r="L64" i="7"/>
  <c r="A64" i="7"/>
  <c r="L63" i="7"/>
  <c r="A63" i="7" s="1"/>
  <c r="L62" i="7"/>
  <c r="A62" i="7" s="1"/>
  <c r="L61" i="7"/>
  <c r="A61" i="7" s="1"/>
  <c r="L60" i="7"/>
  <c r="A60" i="7" s="1"/>
  <c r="L59" i="7"/>
  <c r="A59" i="7"/>
  <c r="L58" i="7"/>
  <c r="A58" i="7" s="1"/>
  <c r="L57" i="7"/>
  <c r="A57" i="7" s="1"/>
  <c r="L56" i="7"/>
  <c r="A56" i="7"/>
  <c r="L55" i="7"/>
  <c r="A55" i="7" s="1"/>
  <c r="L54" i="7"/>
  <c r="A54" i="7" s="1"/>
  <c r="L53" i="7"/>
  <c r="A53" i="7" s="1"/>
  <c r="L52" i="7"/>
  <c r="A52" i="7" s="1"/>
  <c r="L51" i="7"/>
  <c r="A51" i="7"/>
  <c r="L50" i="7"/>
  <c r="A50" i="7" s="1"/>
  <c r="L49" i="7"/>
  <c r="A49" i="7" s="1"/>
  <c r="L48" i="7"/>
  <c r="A48" i="7"/>
  <c r="L47" i="7"/>
  <c r="A47" i="7" s="1"/>
  <c r="L46" i="7"/>
  <c r="A46" i="7" s="1"/>
  <c r="L45" i="7"/>
  <c r="A45" i="7" s="1"/>
  <c r="L44" i="7"/>
  <c r="A44" i="7" s="1"/>
  <c r="L43" i="7"/>
  <c r="A43" i="7"/>
  <c r="L42" i="7"/>
  <c r="A42" i="7" s="1"/>
  <c r="L41" i="7"/>
  <c r="A41" i="7" s="1"/>
  <c r="L40" i="7"/>
  <c r="A40" i="7"/>
  <c r="L39" i="7"/>
  <c r="A39" i="7" s="1"/>
  <c r="L38" i="7"/>
  <c r="A38" i="7" s="1"/>
  <c r="L37" i="7"/>
  <c r="A37" i="7" s="1"/>
  <c r="L36" i="7"/>
  <c r="A36" i="7" s="1"/>
  <c r="L35" i="7"/>
  <c r="A35" i="7"/>
  <c r="L34" i="7"/>
  <c r="A34" i="7" s="1"/>
  <c r="L33" i="7"/>
  <c r="A33" i="7" s="1"/>
  <c r="L32" i="7"/>
  <c r="A32" i="7"/>
  <c r="L31" i="7"/>
  <c r="A31" i="7" s="1"/>
  <c r="L30" i="7"/>
  <c r="A30" i="7" s="1"/>
  <c r="L29" i="7"/>
  <c r="A29" i="7" s="1"/>
  <c r="L28" i="7"/>
  <c r="A28" i="7" s="1"/>
  <c r="L27" i="7"/>
  <c r="A27" i="7"/>
  <c r="L26" i="7"/>
  <c r="A26" i="7" s="1"/>
  <c r="L25" i="7"/>
  <c r="A25" i="7" s="1"/>
  <c r="L24" i="7"/>
  <c r="A24" i="7"/>
  <c r="L23" i="7"/>
  <c r="A23" i="7" s="1"/>
  <c r="L22" i="7"/>
  <c r="A22" i="7" s="1"/>
  <c r="L21" i="7"/>
  <c r="A21" i="7" s="1"/>
  <c r="L20" i="7"/>
  <c r="A20" i="7" s="1"/>
  <c r="L19" i="7"/>
  <c r="A19" i="7"/>
  <c r="L18" i="7"/>
  <c r="A18" i="7" s="1"/>
  <c r="L17" i="7"/>
  <c r="A17" i="7" s="1"/>
  <c r="L16" i="7"/>
  <c r="A16" i="7"/>
  <c r="K8" i="3"/>
  <c r="K9" i="3"/>
  <c r="K10" i="3"/>
  <c r="K11" i="3"/>
  <c r="K12" i="3"/>
  <c r="K13" i="3"/>
  <c r="K14" i="3"/>
  <c r="K15" i="3"/>
  <c r="K16" i="3"/>
  <c r="K17" i="3"/>
  <c r="K18" i="3"/>
  <c r="K19" i="3"/>
  <c r="K20" i="3"/>
  <c r="K21" i="3"/>
  <c r="K7" i="3"/>
  <c r="F87" i="1" l="1"/>
  <c r="F96" i="1"/>
  <c r="F23" i="1"/>
  <c r="F18" i="1"/>
  <c r="F81" i="1"/>
  <c r="F73" i="1"/>
  <c r="F71" i="1"/>
  <c r="F70" i="1"/>
  <c r="F58" i="1"/>
  <c r="F57" i="1"/>
  <c r="F55" i="1"/>
  <c r="F54" i="1"/>
  <c r="F53" i="1"/>
  <c r="F52" i="1"/>
  <c r="F51" i="1"/>
  <c r="F50" i="1"/>
  <c r="F49" i="1"/>
  <c r="F26" i="1"/>
  <c r="F28" i="1"/>
  <c r="F15" i="1"/>
  <c r="F83" i="1" l="1"/>
  <c r="F84" i="1"/>
  <c r="F85" i="1"/>
  <c r="F86" i="1"/>
  <c r="F25" i="1"/>
  <c r="F46" i="1"/>
  <c r="F47" i="1"/>
  <c r="F14" i="1"/>
  <c r="F16" i="1"/>
  <c r="F11" i="1"/>
  <c r="F101" i="1" l="1"/>
  <c r="K8" i="4"/>
  <c r="K7" i="4"/>
  <c r="K6" i="4"/>
  <c r="K25" i="3"/>
  <c r="K24" i="3"/>
  <c r="K23" i="3"/>
  <c r="K22" i="3"/>
</calcChain>
</file>

<file path=xl/sharedStrings.xml><?xml version="1.0" encoding="utf-8"?>
<sst xmlns="http://schemas.openxmlformats.org/spreadsheetml/2006/main" count="15078" uniqueCount="684">
  <si>
    <t>Managing Entity:</t>
  </si>
  <si>
    <t>Contract #:</t>
  </si>
  <si>
    <t>Month/Yr:</t>
  </si>
  <si>
    <t>OCA</t>
  </si>
  <si>
    <t>OCA Titles</t>
  </si>
  <si>
    <t>Total</t>
  </si>
  <si>
    <t>24 Hour Care (Non-Hospitalization) Residential</t>
  </si>
  <si>
    <t>Ambulatory/Community Non-24 Hour Care</t>
  </si>
  <si>
    <t>Prevention Services</t>
  </si>
  <si>
    <t>CSU, Baker Act, Inpatient Crisis Services</t>
  </si>
  <si>
    <t>Remaining Carry Forward Balance</t>
  </si>
  <si>
    <t>Ambulatory/Community Non-24 Hour Care A/C</t>
  </si>
  <si>
    <t>Detoxification Services</t>
  </si>
  <si>
    <t>Operational Costs</t>
  </si>
  <si>
    <t>Contract Reference:</t>
  </si>
  <si>
    <t>YTD ME Operational Costs or Direct Service Expenditures</t>
  </si>
  <si>
    <t>Template 13
SAMH Managing Entity Monthly Carry Forward Expenditure Report</t>
  </si>
  <si>
    <t>MHS00</t>
  </si>
  <si>
    <t>MHSHG</t>
  </si>
  <si>
    <t>MHSCD</t>
  </si>
  <si>
    <t>ME Housing Coordination</t>
  </si>
  <si>
    <t>ME Care Coordination</t>
  </si>
  <si>
    <t>Mental Health</t>
  </si>
  <si>
    <t>MH001</t>
  </si>
  <si>
    <t>MH009</t>
  </si>
  <si>
    <t>MH018</t>
  </si>
  <si>
    <t>MH025</t>
  </si>
  <si>
    <t>MH072</t>
  </si>
  <si>
    <t>MH073</t>
  </si>
  <si>
    <t>MH076</t>
  </si>
  <si>
    <t>MH071</t>
  </si>
  <si>
    <t>MHSCR</t>
  </si>
  <si>
    <t>ME Centralized Receiving Facilities</t>
  </si>
  <si>
    <t>Substance Abuse</t>
  </si>
  <si>
    <t>MS003</t>
  </si>
  <si>
    <t>MS011</t>
  </si>
  <si>
    <t>MS021</t>
  </si>
  <si>
    <t>Expenditure Grouping</t>
  </si>
  <si>
    <t>MS081</t>
  </si>
  <si>
    <t>MS091</t>
  </si>
  <si>
    <t>PROVID:</t>
  </si>
  <si>
    <t>ME Contract #:</t>
  </si>
  <si>
    <t>ME Contract Data System</t>
  </si>
  <si>
    <t>Expenditure Report OCA#</t>
  </si>
  <si>
    <t>SAMHIS OCA#</t>
  </si>
  <si>
    <t>Provider Name</t>
  </si>
  <si>
    <t>Provider Subcontract#</t>
  </si>
  <si>
    <t>SPROVID</t>
  </si>
  <si>
    <t>Covered Service Code</t>
  </si>
  <si>
    <r>
      <t xml:space="preserve">Payment Method: 
</t>
    </r>
    <r>
      <rPr>
        <i/>
        <sz val="9"/>
        <color rgb="FF000000"/>
        <rFont val="Calibri"/>
        <family val="2"/>
      </rPr>
      <t>Fee for Service, Case, Capitated, Cost Reimbursment</t>
    </r>
  </si>
  <si>
    <r>
      <t xml:space="preserve">Payment Type: </t>
    </r>
    <r>
      <rPr>
        <sz val="9"/>
        <color rgb="FFFF0000"/>
        <rFont val="Calibri"/>
        <family val="2"/>
      </rPr>
      <t>Utilization or Availability</t>
    </r>
  </si>
  <si>
    <t>Payment Rate</t>
  </si>
  <si>
    <t>Total YTD Units Payable</t>
  </si>
  <si>
    <t>Total YTD
 Amount Payable</t>
  </si>
  <si>
    <t>Managing Entity Name</t>
  </si>
  <si>
    <t>Monthly Invoice Verification/Validation Report</t>
  </si>
  <si>
    <t>ME Contract/Financial System</t>
  </si>
  <si>
    <t>ME Service Event Data</t>
  </si>
  <si>
    <t>Expenditure Report OCA #</t>
  </si>
  <si>
    <t>SAMHIS OCA #</t>
  </si>
  <si>
    <t>Provider Subcontract #</t>
  </si>
  <si>
    <r>
      <t xml:space="preserve">Payment Method: 
</t>
    </r>
    <r>
      <rPr>
        <i/>
        <sz val="9"/>
        <color rgb="FF000000"/>
        <rFont val="Calibri"/>
        <family val="2"/>
      </rPr>
      <t>Fee for Service, Case Rate, Capitation Rate, Cost Reimbursment</t>
    </r>
  </si>
  <si>
    <r>
      <t xml:space="preserve">Payment Type: </t>
    </r>
    <r>
      <rPr>
        <sz val="9"/>
        <color theme="1"/>
        <rFont val="Calibri"/>
        <family val="2"/>
      </rPr>
      <t>Utilization or Availability</t>
    </r>
  </si>
  <si>
    <r>
      <t xml:space="preserve">Total YTD Prorated Units
This total is calculated by </t>
    </r>
    <r>
      <rPr>
        <b/>
        <u val="double"/>
        <sz val="9"/>
        <color rgb="FF000000"/>
        <rFont val="Calibri"/>
        <family val="2"/>
      </rPr>
      <t>dividing</t>
    </r>
    <r>
      <rPr>
        <b/>
        <sz val="9"/>
        <color rgb="FF000000"/>
        <rFont val="Calibri"/>
        <family val="2"/>
      </rPr>
      <t xml:space="preserve"> Prorated YTD Contracted Amounts by contracted Payment Rate</t>
    </r>
  </si>
  <si>
    <r>
      <t xml:space="preserve">Total YTD Units Earned
This total is calculated by </t>
    </r>
    <r>
      <rPr>
        <b/>
        <u val="double"/>
        <sz val="9"/>
        <color rgb="FF000000"/>
        <rFont val="Calibri"/>
        <family val="2"/>
      </rPr>
      <t>summing</t>
    </r>
    <r>
      <rPr>
        <b/>
        <sz val="9"/>
        <color rgb="FF000000"/>
        <rFont val="Calibri"/>
        <family val="2"/>
      </rPr>
      <t xml:space="preserve"> service event units actually provided YTD</t>
    </r>
  </si>
  <si>
    <r>
      <t xml:space="preserve">If Payment Type is </t>
    </r>
    <r>
      <rPr>
        <b/>
        <u val="double"/>
        <sz val="11"/>
        <color theme="1"/>
        <rFont val="Calibri"/>
        <family val="2"/>
        <scheme val="minor"/>
      </rPr>
      <t>Utilizatio</t>
    </r>
    <r>
      <rPr>
        <b/>
        <sz val="11"/>
        <color theme="1"/>
        <rFont val="Calibri"/>
        <family val="2"/>
        <scheme val="minor"/>
      </rPr>
      <t>n and
Total YTD Units Earned is</t>
    </r>
    <r>
      <rPr>
        <b/>
        <u val="double"/>
        <sz val="11"/>
        <color theme="1"/>
        <rFont val="Calibri"/>
        <family val="2"/>
        <scheme val="minor"/>
      </rPr>
      <t xml:space="preserve"> </t>
    </r>
    <r>
      <rPr>
        <b/>
        <u val="double"/>
        <sz val="12"/>
        <color theme="1"/>
        <rFont val="Calibri"/>
        <family val="2"/>
        <scheme val="minor"/>
      </rPr>
      <t>less than or equal to</t>
    </r>
    <r>
      <rPr>
        <b/>
        <sz val="11"/>
        <color theme="1"/>
        <rFont val="Calibri"/>
        <family val="2"/>
        <scheme val="minor"/>
      </rPr>
      <t xml:space="preserve"> Total YTD Prorated Units,
Then, Total YTD Units Payable = Total YTD Units Earned.
Else, Total YTD Units Payable = Total YTD Prorated Units
If Payment Type is </t>
    </r>
    <r>
      <rPr>
        <b/>
        <u val="double"/>
        <sz val="11"/>
        <color theme="1"/>
        <rFont val="Calibri"/>
        <family val="2"/>
        <scheme val="minor"/>
      </rPr>
      <t>Availability,</t>
    </r>
    <r>
      <rPr>
        <b/>
        <sz val="11"/>
        <color theme="1"/>
        <rFont val="Calibri"/>
        <family val="2"/>
        <scheme val="minor"/>
      </rPr>
      <t xml:space="preserve"> 
Then, Total YTD Units Payable = Total YTD Prorated Units</t>
    </r>
  </si>
  <si>
    <t>Fields</t>
  </si>
  <si>
    <t>Cells</t>
  </si>
  <si>
    <t>Instructions</t>
  </si>
  <si>
    <t xml:space="preserve">Enter the name of the Managing Entity that holds the contract with DCF. </t>
  </si>
  <si>
    <t>Enter the 10-digit Federal Employer Identification Number of the Managing Entity that holds a contract with the Department</t>
  </si>
  <si>
    <t>ME Contract #</t>
  </si>
  <si>
    <t>Enter the 5-digit number of the contract between the Managing Entity and the Department to provide SAMH services</t>
  </si>
  <si>
    <t>Month/Yr</t>
  </si>
  <si>
    <t>Enter the 5-digit number used to identify "Other Cost Accumulator" in the Florida Accounting Information Resource (FLAIR)</t>
  </si>
  <si>
    <t>C5</t>
  </si>
  <si>
    <t>Enter the name of the agency under contract with the Managing Entity to provide SAMH services</t>
  </si>
  <si>
    <t>D5</t>
  </si>
  <si>
    <t>Enter the 5-digit number of the contract between the Managing Entity and the agency providing SAMH services</t>
  </si>
  <si>
    <t>E5</t>
  </si>
  <si>
    <t>Enter the 10-digit Federal Employer Identification Number of the provider agency that holds a contract with the Managing Entity</t>
  </si>
  <si>
    <t>F5</t>
  </si>
  <si>
    <t>G5</t>
  </si>
  <si>
    <t>Payment Method</t>
  </si>
  <si>
    <t>Payment Type</t>
  </si>
  <si>
    <t>Total YTD Amount Payable</t>
  </si>
  <si>
    <t>SAMH Managing Entity Provider Detail</t>
  </si>
  <si>
    <t>MH027</t>
  </si>
  <si>
    <t>MH031</t>
  </si>
  <si>
    <t>MH032</t>
  </si>
  <si>
    <t>MH037</t>
  </si>
  <si>
    <t>MH089</t>
  </si>
  <si>
    <t>MH094</t>
  </si>
  <si>
    <t>MH0FH</t>
  </si>
  <si>
    <t>MHDRF</t>
  </si>
  <si>
    <t>MHRM5</t>
  </si>
  <si>
    <t>MHS50</t>
  </si>
  <si>
    <t>MHS52</t>
  </si>
  <si>
    <t>MHTRV</t>
  </si>
  <si>
    <t>Directions for Living</t>
  </si>
  <si>
    <t>Circles of Care - Crisis Stabilization</t>
  </si>
  <si>
    <t>MS0JG</t>
  </si>
  <si>
    <t>MS095</t>
  </si>
  <si>
    <t>MS903</t>
  </si>
  <si>
    <t>MSSFP</t>
  </si>
  <si>
    <t>MSTRV</t>
  </si>
  <si>
    <t>ME Special Services for Jerome Golden Center</t>
  </si>
  <si>
    <t>MH0CN</t>
  </si>
  <si>
    <t>MS0CN</t>
  </si>
  <si>
    <t>MH000</t>
  </si>
  <si>
    <t>ME Mental Health Services &amp; Support</t>
  </si>
  <si>
    <t>MS000</t>
  </si>
  <si>
    <t>ME Substance Abuse Services and Support</t>
  </si>
  <si>
    <t>SAMH Managing Entity Provider Detail for Uses of Carry Forward</t>
  </si>
  <si>
    <t>Mental Health - Core Services Funding</t>
  </si>
  <si>
    <t>Mental Health - Proviso Projects Funding</t>
  </si>
  <si>
    <t>MH017</t>
  </si>
  <si>
    <t>ME MH John Hopkins All Children's Hospital</t>
  </si>
  <si>
    <t>ME David Lawrence Center-Behavioral Health Services</t>
  </si>
  <si>
    <t>ME Baycare Behavioral Health - Veterans Intervention Program</t>
  </si>
  <si>
    <t>ME Fort Myers Salvation Army-Behavioral Health Services</t>
  </si>
  <si>
    <t>ME Renaissance Manor</t>
  </si>
  <si>
    <t>Mental Health - Targeted Services Funding</t>
  </si>
  <si>
    <t>ME Purchase of Residential Treatment Services for Emotionally Disturbed Children and Youth</t>
  </si>
  <si>
    <t>ME Community Forensic Beds</t>
  </si>
  <si>
    <t>ME Florida Assertive Community Treatment (FACT)</t>
  </si>
  <si>
    <t>ME Indigent Psychiatric Medication Program</t>
  </si>
  <si>
    <t>ME Care Coordination (Mental Health)</t>
  </si>
  <si>
    <t>ME Community Forensic Multidisciplinary Teams for Hospital Diversion</t>
  </si>
  <si>
    <t>MHCAT</t>
  </si>
  <si>
    <t>ME MH Community Action Treatment (CAT) Teams</t>
  </si>
  <si>
    <t>ME Disability Rights Florida Mental Health</t>
  </si>
  <si>
    <t>MHEMP</t>
  </si>
  <si>
    <t>ME MH Supported Employment Services</t>
  </si>
  <si>
    <t>MHFMH</t>
  </si>
  <si>
    <t>ME MH Forensic Transitional Beds</t>
  </si>
  <si>
    <t>MHTMH</t>
  </si>
  <si>
    <t>ME MH Transitional Beds for MH Institution</t>
  </si>
  <si>
    <t>ME Transition Vouchers Mental Health</t>
  </si>
  <si>
    <t>Substance Abuse - Core Services</t>
  </si>
  <si>
    <t>MS027</t>
  </si>
  <si>
    <t>Federal Pregnant Women and Women with Dependent Children</t>
  </si>
  <si>
    <t>ME SA State Funded Federal Excluded Services</t>
  </si>
  <si>
    <t>Substance Abuse - Proviso Projects</t>
  </si>
  <si>
    <t>ME Projects Expansion of Substance Abuse Services for Pregnant Women and their affected families</t>
  </si>
  <si>
    <t>ME Family Intensive Treatment (FIT)</t>
  </si>
  <si>
    <t>ME Here's Help</t>
  </si>
  <si>
    <t>MS907</t>
  </si>
  <si>
    <t>Substance Abuse - Targeted Services</t>
  </si>
  <si>
    <t>ME Transition Vouchers Substance Abuse</t>
  </si>
  <si>
    <t>Covered Service or Project ID</t>
  </si>
  <si>
    <t>Valid Expenditure OCAs for Provider Detail Report</t>
  </si>
  <si>
    <t>Service Type</t>
  </si>
  <si>
    <t>Identification</t>
  </si>
  <si>
    <t>Definition</t>
  </si>
  <si>
    <t>Covered Service</t>
  </si>
  <si>
    <t>01 Assessment</t>
  </si>
  <si>
    <t>02 Case Management</t>
  </si>
  <si>
    <t>03 Crisis Stabilization</t>
  </si>
  <si>
    <t>04 Crisis Support/Emergency</t>
  </si>
  <si>
    <t>05 Day Care</t>
  </si>
  <si>
    <t>06 Day Treatment</t>
  </si>
  <si>
    <t>07 Drop-In/Self Help Ctr.</t>
  </si>
  <si>
    <t>08 In-Home &amp; Onsite</t>
  </si>
  <si>
    <t>09 Inpatient</t>
  </si>
  <si>
    <t>10 Intensive Case Mgmt.</t>
  </si>
  <si>
    <t>11 Intervention (Indiv.)</t>
  </si>
  <si>
    <t>12 Medical Services</t>
  </si>
  <si>
    <t>13 Medication-Assisted Tx;</t>
  </si>
  <si>
    <t>14 Outpatient (Indiv.)</t>
  </si>
  <si>
    <t>15 Outreach</t>
  </si>
  <si>
    <t>18 Residential I</t>
  </si>
  <si>
    <t>19 Residential II</t>
  </si>
  <si>
    <t>20 Residential III</t>
  </si>
  <si>
    <t>21 Residential IV</t>
  </si>
  <si>
    <t>22 Respite Services</t>
  </si>
  <si>
    <t>24 Inpatient Detoxification</t>
  </si>
  <si>
    <t>25 Supported Employment</t>
  </si>
  <si>
    <t>26 Supportive Housing/Living</t>
  </si>
  <si>
    <t>27 TASC</t>
  </si>
  <si>
    <t>28 Incidental Expenses</t>
  </si>
  <si>
    <t>29 Aftercare (Indiv.)</t>
  </si>
  <si>
    <t>30 Information and Referral</t>
  </si>
  <si>
    <t>32 Outpatient Detoxification</t>
  </si>
  <si>
    <t>35 Outpatient (Group)</t>
  </si>
  <si>
    <t>36 R&amp;B with Sup. I</t>
  </si>
  <si>
    <t>37 R&amp;B with Sup. II</t>
  </si>
  <si>
    <t>38 R&amp;B with Sup. III</t>
  </si>
  <si>
    <t>39 Short-term Residential</t>
  </si>
  <si>
    <t>40 MH Clubhouse</t>
  </si>
  <si>
    <t>42 Intervention (Group)</t>
  </si>
  <si>
    <t>43 Aftercare (Group)</t>
  </si>
  <si>
    <t>44 CCST (Indiv.)</t>
  </si>
  <si>
    <t>45 CCST (Group)</t>
  </si>
  <si>
    <t>46 Recovery Support (Indiv.)</t>
  </si>
  <si>
    <t>47 Recovery Support (Group)</t>
  </si>
  <si>
    <t>48 Prevention – Indicated</t>
  </si>
  <si>
    <t>49 Prevention – Selective</t>
  </si>
  <si>
    <t>50 Prevention – Universal Direct</t>
  </si>
  <si>
    <t>51 Prevention – Universal Indirect</t>
  </si>
  <si>
    <t xml:space="preserve">Project </t>
  </si>
  <si>
    <t>A0 Forensic Multidisciplinary Team</t>
  </si>
  <si>
    <t>A1 BNET</t>
  </si>
  <si>
    <t>A2 FIT Team</t>
  </si>
  <si>
    <t>A3 Central Receiving System</t>
  </si>
  <si>
    <t>A4 Care Coordination</t>
  </si>
  <si>
    <t>A5 First Episode Team</t>
  </si>
  <si>
    <t>A6 Self-Directed Care</t>
  </si>
  <si>
    <t>This code applies only to Lutheran Services Florida and Central Florida Behavioral Health Network for expenditures for the Self-Directed Care programs.  Allowable covered services within the bundled rate must be reported in SAMHIS as the actual covered service (i.e., case management, incidentals, etc.)</t>
  </si>
  <si>
    <t>A7 Federal Project Grant</t>
  </si>
  <si>
    <t>A8 Local Diversion Forensic Project</t>
  </si>
  <si>
    <t>A9 Disaster Behavioral Health</t>
  </si>
  <si>
    <t xml:space="preserve">Allowable expenditures for Disaster Behavioral Health grants, coded with established OCA (e.g., ME Provider Hurricane Matthew Crisis Counseling, OCA MHHMP)  </t>
  </si>
  <si>
    <t>B1 Network Eval. &amp; Dvlpmt.</t>
  </si>
  <si>
    <t xml:space="preserve">Allowable expenditures of network service provider funding necessary to evaluate, develop, or expand the capacity of the regional network of care.  This includes fidelity monitoring, independent quality assessment, workforce development, training, and related initiatives.  </t>
  </si>
  <si>
    <t>B2 Transition Voucher</t>
  </si>
  <si>
    <t>B3 Cost Reimbursement</t>
  </si>
  <si>
    <t>Expenditures paid on an actual cost reimbursement method of payment, as defined in rule 65E-14.019, F.A.C., for necessary staffing, supplies and related expenditures to establish operational start-up capacity for new programs or services. Allowable costs are limited to those expenditures directly related to new services; to service contracts when required by statute, grant or funding source; or to specific fixed capital outlay projects appropriated by the legislature.</t>
  </si>
  <si>
    <t>B4 CAT Team</t>
  </si>
  <si>
    <t xml:space="preserve">Bundled rate expenditures for Community Action Treatment (CAT) teams as described in Guidance 32.  
Allowable covered services within the bundled rate must be reported in SAMHIS as the actual covered service (i.e., case management, medical services, etc.)
These expenditures should be coded to OCA MHCAT unless the subcontract supplements project specific GAA funding with additional OCAs . </t>
  </si>
  <si>
    <t>Project</t>
  </si>
  <si>
    <t>B5 FACT Team</t>
  </si>
  <si>
    <t>Managing Entity Name:</t>
  </si>
  <si>
    <t>SI</t>
  </si>
  <si>
    <t>CAT</t>
  </si>
  <si>
    <t>title</t>
  </si>
  <si>
    <t>Contract #</t>
  </si>
  <si>
    <t>Org code</t>
  </si>
  <si>
    <t>AJ</t>
  </si>
  <si>
    <t>AHME1</t>
  </si>
  <si>
    <t>AK</t>
  </si>
  <si>
    <t>LUTHERAN SERVICES FLORIDA, INC.</t>
  </si>
  <si>
    <t>EH003</t>
  </si>
  <si>
    <t>BG</t>
  </si>
  <si>
    <t>CENTRAL FLORIDA CARES HEALTH SYSTEM, INC.</t>
  </si>
  <si>
    <t>GHME1</t>
  </si>
  <si>
    <t>M7</t>
  </si>
  <si>
    <t>SOUTHEAST FLORIDA BEHAVIORAL HEALTH NETWORK, INC.</t>
  </si>
  <si>
    <t>IH611</t>
  </si>
  <si>
    <t>M8</t>
  </si>
  <si>
    <t>BROWARD BEHAVIORAL HEALTH COALITION</t>
  </si>
  <si>
    <t>JH343</t>
  </si>
  <si>
    <t>M9</t>
  </si>
  <si>
    <t>SOUTH FLORIDA BEHAVIORAL HEALTH NETWORK, INC.</t>
  </si>
  <si>
    <t>KH225</t>
  </si>
  <si>
    <t>ME</t>
  </si>
  <si>
    <t>CENTRAL FLORIDA BEHAVORIAL HEALTH NETWORK, INC.</t>
  </si>
  <si>
    <t>QD1A9</t>
  </si>
  <si>
    <t>MK</t>
  </si>
  <si>
    <t>MN</t>
  </si>
  <si>
    <t>SK</t>
  </si>
  <si>
    <t>YQ</t>
  </si>
  <si>
    <t>updated as of 3-25-2014</t>
  </si>
  <si>
    <t>YV</t>
  </si>
  <si>
    <t>Update with new EO results from IDS</t>
  </si>
  <si>
    <t>L1L5=</t>
  </si>
  <si>
    <t>60310000301,60320000302,60330000303,60340000304,60350000305,60350000306,60360000307</t>
  </si>
  <si>
    <t>L1L5</t>
  </si>
  <si>
    <t>ORG LONG TITLE</t>
  </si>
  <si>
    <t>EO</t>
  </si>
  <si>
    <t>VR</t>
  </si>
  <si>
    <t>BE</t>
  </si>
  <si>
    <t>SF</t>
  </si>
  <si>
    <t>GF</t>
  </si>
  <si>
    <t>FID</t>
  </si>
  <si>
    <t>60310000301</t>
  </si>
  <si>
    <t>ME BIG BEND CBC - AHME1</t>
  </si>
  <si>
    <t>GG</t>
  </si>
  <si>
    <t>01</t>
  </si>
  <si>
    <t>60910604</t>
  </si>
  <si>
    <t>2</t>
  </si>
  <si>
    <t>20</t>
  </si>
  <si>
    <t>027005</t>
  </si>
  <si>
    <t>MSC09</t>
  </si>
  <si>
    <t>1</t>
  </si>
  <si>
    <t>10</t>
  </si>
  <si>
    <t>000326</t>
  </si>
  <si>
    <t>GE</t>
  </si>
  <si>
    <t>516015</t>
  </si>
  <si>
    <t>GD</t>
  </si>
  <si>
    <t>GC</t>
  </si>
  <si>
    <t>GB</t>
  </si>
  <si>
    <t>MSA09</t>
  </si>
  <si>
    <t>F9</t>
  </si>
  <si>
    <t>F8</t>
  </si>
  <si>
    <t>HG</t>
  </si>
  <si>
    <t>MSA27</t>
  </si>
  <si>
    <t>60320000302</t>
  </si>
  <si>
    <t>ME LUTHERAN SVCS FLORIDA - EH003</t>
  </si>
  <si>
    <t>60330000303</t>
  </si>
  <si>
    <t>ME CENTRAL FL BEHAVORIAL HEALTH - QD1A9</t>
  </si>
  <si>
    <t>60340000304</t>
  </si>
  <si>
    <t>ME CENTRAL FL CARES HEALTH SYSTEM - GHME1</t>
  </si>
  <si>
    <t>60350000305</t>
  </si>
  <si>
    <t>ME SOUTHEAST FL BEHAVIORAL HEALTH - IH611</t>
  </si>
  <si>
    <t>60350000306</t>
  </si>
  <si>
    <t>ME BROWARD BEHAVIORAL HEALTH COAL - JH343</t>
  </si>
  <si>
    <t>60360000307</t>
  </si>
  <si>
    <t>ME SOUTH FL BEHAVIORAL HEALTH - KH225</t>
  </si>
  <si>
    <t>G2</t>
  </si>
  <si>
    <t>60910506</t>
  </si>
  <si>
    <t>MHA09</t>
  </si>
  <si>
    <t>G3</t>
  </si>
  <si>
    <t>G4</t>
  </si>
  <si>
    <t>G6</t>
  </si>
  <si>
    <t>G7</t>
  </si>
  <si>
    <t>261015</t>
  </si>
  <si>
    <t>G8</t>
  </si>
  <si>
    <t>MSA03</t>
  </si>
  <si>
    <t>G9</t>
  </si>
  <si>
    <t>HA</t>
  </si>
  <si>
    <t>HB</t>
  </si>
  <si>
    <t>HC</t>
  </si>
  <si>
    <t>MSA04</t>
  </si>
  <si>
    <t>HD</t>
  </si>
  <si>
    <t>HE</t>
  </si>
  <si>
    <t>HF</t>
  </si>
  <si>
    <t>EB</t>
  </si>
  <si>
    <t>MSC25</t>
  </si>
  <si>
    <t>EA</t>
  </si>
  <si>
    <t>122023</t>
  </si>
  <si>
    <t>D9</t>
  </si>
  <si>
    <t>D8</t>
  </si>
  <si>
    <t>D7</t>
  </si>
  <si>
    <t>MSC23</t>
  </si>
  <si>
    <t>D6</t>
  </si>
  <si>
    <t>D4</t>
  </si>
  <si>
    <t>FZ</t>
  </si>
  <si>
    <t>FY</t>
  </si>
  <si>
    <t>D3</t>
  </si>
  <si>
    <t>MSC22</t>
  </si>
  <si>
    <t>D2</t>
  </si>
  <si>
    <t>DZ</t>
  </si>
  <si>
    <t>DY</t>
  </si>
  <si>
    <t>FX</t>
  </si>
  <si>
    <t>FW</t>
  </si>
  <si>
    <t>FV</t>
  </si>
  <si>
    <t>DX</t>
  </si>
  <si>
    <t>MSC21</t>
  </si>
  <si>
    <t>DW</t>
  </si>
  <si>
    <t>DV</t>
  </si>
  <si>
    <t>DU</t>
  </si>
  <si>
    <t>FU</t>
  </si>
  <si>
    <t>FT</t>
  </si>
  <si>
    <t>FR</t>
  </si>
  <si>
    <t>DT</t>
  </si>
  <si>
    <t>MSC12</t>
  </si>
  <si>
    <t>DR</t>
  </si>
  <si>
    <t>DQ</t>
  </si>
  <si>
    <t>DP</t>
  </si>
  <si>
    <t>FQ</t>
  </si>
  <si>
    <t>FP</t>
  </si>
  <si>
    <t>FN</t>
  </si>
  <si>
    <t>DN</t>
  </si>
  <si>
    <t>MSC11</t>
  </si>
  <si>
    <t>DM</t>
  </si>
  <si>
    <t>DL</t>
  </si>
  <si>
    <t>DK</t>
  </si>
  <si>
    <t>FM</t>
  </si>
  <si>
    <t>FL</t>
  </si>
  <si>
    <t>FK</t>
  </si>
  <si>
    <t>DJ</t>
  </si>
  <si>
    <t>MSC04</t>
  </si>
  <si>
    <t>DH</t>
  </si>
  <si>
    <t>DG</t>
  </si>
  <si>
    <t>DF</t>
  </si>
  <si>
    <t>FJ</t>
  </si>
  <si>
    <t>FH</t>
  </si>
  <si>
    <t>FG</t>
  </si>
  <si>
    <t>DE</t>
  </si>
  <si>
    <t>MSC03</t>
  </si>
  <si>
    <t>DD</t>
  </si>
  <si>
    <t>DC</t>
  </si>
  <si>
    <t>DB</t>
  </si>
  <si>
    <t>FF</t>
  </si>
  <si>
    <t>FE</t>
  </si>
  <si>
    <t>FD</t>
  </si>
  <si>
    <t>FC</t>
  </si>
  <si>
    <t>MSA25</t>
  </si>
  <si>
    <t>FA</t>
  </si>
  <si>
    <t>E9</t>
  </si>
  <si>
    <t>E8</t>
  </si>
  <si>
    <t>MSA23</t>
  </si>
  <si>
    <t>E6</t>
  </si>
  <si>
    <t>E4</t>
  </si>
  <si>
    <t>MSA22</t>
  </si>
  <si>
    <t>E2</t>
  </si>
  <si>
    <t>EZ</t>
  </si>
  <si>
    <t>EY</t>
  </si>
  <si>
    <t>MSA21</t>
  </si>
  <si>
    <t>EW</t>
  </si>
  <si>
    <t>EV</t>
  </si>
  <si>
    <t>EU</t>
  </si>
  <si>
    <t>MSA12</t>
  </si>
  <si>
    <t>ER</t>
  </si>
  <si>
    <t>EQ</t>
  </si>
  <si>
    <t>EP</t>
  </si>
  <si>
    <t>MSA11</t>
  </si>
  <si>
    <t>EM</t>
  </si>
  <si>
    <t>EL</t>
  </si>
  <si>
    <t>EK</t>
  </si>
  <si>
    <t>EH</t>
  </si>
  <si>
    <t>EG</t>
  </si>
  <si>
    <t>EF</t>
  </si>
  <si>
    <t>ED</t>
  </si>
  <si>
    <t>EC</t>
  </si>
  <si>
    <t>C9</t>
  </si>
  <si>
    <t>MHC25</t>
  </si>
  <si>
    <t>CK</t>
  </si>
  <si>
    <t>CJ</t>
  </si>
  <si>
    <t>C8</t>
  </si>
  <si>
    <t>MHC18</t>
  </si>
  <si>
    <t>DA</t>
  </si>
  <si>
    <t>CH</t>
  </si>
  <si>
    <t>CG</t>
  </si>
  <si>
    <t>C6</t>
  </si>
  <si>
    <t>MHC01</t>
  </si>
  <si>
    <t>CD</t>
  </si>
  <si>
    <t>CC</t>
  </si>
  <si>
    <t>MHA25</t>
  </si>
  <si>
    <t>CY</t>
  </si>
  <si>
    <t>CX</t>
  </si>
  <si>
    <t>CW</t>
  </si>
  <si>
    <t>C4</t>
  </si>
  <si>
    <t>MHA18</t>
  </si>
  <si>
    <t>CZ</t>
  </si>
  <si>
    <t>CV</t>
  </si>
  <si>
    <t>CU</t>
  </si>
  <si>
    <t>CT</t>
  </si>
  <si>
    <t>C3</t>
  </si>
  <si>
    <t>CR</t>
  </si>
  <si>
    <t>CQ</t>
  </si>
  <si>
    <t>CP</t>
  </si>
  <si>
    <t>C2</t>
  </si>
  <si>
    <t>MHA01</t>
  </si>
  <si>
    <t>CN</t>
  </si>
  <si>
    <t>CM</t>
  </si>
  <si>
    <t>CL</t>
  </si>
  <si>
    <t>CB</t>
  </si>
  <si>
    <t>401001</t>
  </si>
  <si>
    <t>MSCTB</t>
  </si>
  <si>
    <t>CA</t>
  </si>
  <si>
    <t>MSATB</t>
  </si>
  <si>
    <t>B9</t>
  </si>
  <si>
    <t>GA</t>
  </si>
  <si>
    <t>FB</t>
  </si>
  <si>
    <t>E7</t>
  </si>
  <si>
    <t>E3</t>
  </si>
  <si>
    <t>EX</t>
  </si>
  <si>
    <t>ET</t>
  </si>
  <si>
    <t>EN</t>
  </si>
  <si>
    <t>EJ</t>
  </si>
  <si>
    <t>EE</t>
  </si>
  <si>
    <t>C7</t>
  </si>
  <si>
    <t>MHC09</t>
  </si>
  <si>
    <t>CF</t>
  </si>
  <si>
    <t>CE</t>
  </si>
  <si>
    <t>GM</t>
  </si>
  <si>
    <t>GL</t>
  </si>
  <si>
    <t>GK</t>
  </si>
  <si>
    <t>GJ</t>
  </si>
  <si>
    <t>GH</t>
  </si>
  <si>
    <t>B7</t>
  </si>
  <si>
    <t>MHC77</t>
  </si>
  <si>
    <t>B6</t>
  </si>
  <si>
    <t>MHC71</t>
  </si>
  <si>
    <t>B3</t>
  </si>
  <si>
    <t>MHATB</t>
  </si>
  <si>
    <t>B2</t>
  </si>
  <si>
    <t>MHA72</t>
  </si>
  <si>
    <t>F4</t>
  </si>
  <si>
    <t>MSASF</t>
  </si>
  <si>
    <t>F3</t>
  </si>
  <si>
    <t>MSCSF</t>
  </si>
  <si>
    <t>F2</t>
  </si>
  <si>
    <t>MHCSF</t>
  </si>
  <si>
    <t>F1</t>
  </si>
  <si>
    <t>MHASF</t>
  </si>
  <si>
    <t>BY</t>
  </si>
  <si>
    <t>MSC00</t>
  </si>
  <si>
    <t>BX</t>
  </si>
  <si>
    <t>BW</t>
  </si>
  <si>
    <t>BV</t>
  </si>
  <si>
    <t>MSA70</t>
  </si>
  <si>
    <t>BU</t>
  </si>
  <si>
    <t>MSAOP</t>
  </si>
  <si>
    <t>BT</t>
  </si>
  <si>
    <t>MSA82</t>
  </si>
  <si>
    <t>BR</t>
  </si>
  <si>
    <t>MSA81</t>
  </si>
  <si>
    <t>BQ</t>
  </si>
  <si>
    <t>BP</t>
  </si>
  <si>
    <t>MSA00</t>
  </si>
  <si>
    <t>BN</t>
  </si>
  <si>
    <t>BK</t>
  </si>
  <si>
    <t>BJ</t>
  </si>
  <si>
    <t>BH</t>
  </si>
  <si>
    <t>MSCPP</t>
  </si>
  <si>
    <t>MSCOP</t>
  </si>
  <si>
    <t>BF</t>
  </si>
  <si>
    <t>MSC80</t>
  </si>
  <si>
    <t>MSC70</t>
  </si>
  <si>
    <t>BD</t>
  </si>
  <si>
    <t>BC</t>
  </si>
  <si>
    <t>BB</t>
  </si>
  <si>
    <t>BA</t>
  </si>
  <si>
    <t>AZ</t>
  </si>
  <si>
    <t>MHA00</t>
  </si>
  <si>
    <t>AY</t>
  </si>
  <si>
    <t>AX</t>
  </si>
  <si>
    <t>MHCMD</t>
  </si>
  <si>
    <t>AW</t>
  </si>
  <si>
    <t>MHA70</t>
  </si>
  <si>
    <t>AV</t>
  </si>
  <si>
    <t>AU</t>
  </si>
  <si>
    <t>MHAPG</t>
  </si>
  <si>
    <t>AT</t>
  </si>
  <si>
    <t>MHAOP</t>
  </si>
  <si>
    <t>AR</t>
  </si>
  <si>
    <t>MHA79</t>
  </si>
  <si>
    <t>AQ</t>
  </si>
  <si>
    <t>MHA74</t>
  </si>
  <si>
    <t>AP</t>
  </si>
  <si>
    <t>MHA73</t>
  </si>
  <si>
    <t>AN</t>
  </si>
  <si>
    <t>AM</t>
  </si>
  <si>
    <t>AL</t>
  </si>
  <si>
    <t>AH</t>
  </si>
  <si>
    <t>AG</t>
  </si>
  <si>
    <t>AF</t>
  </si>
  <si>
    <t>MHCOP</t>
  </si>
  <si>
    <t>AE</t>
  </si>
  <si>
    <t>AD</t>
  </si>
  <si>
    <t>MHCBN</t>
  </si>
  <si>
    <t>AC</t>
  </si>
  <si>
    <t>MHC70</t>
  </si>
  <si>
    <t>AB</t>
  </si>
  <si>
    <t>MHC00</t>
  </si>
  <si>
    <t>AA</t>
  </si>
  <si>
    <t>A9</t>
  </si>
  <si>
    <t>A8</t>
  </si>
  <si>
    <t>A7</t>
  </si>
  <si>
    <t>A6</t>
  </si>
  <si>
    <t>A4</t>
  </si>
  <si>
    <t>MHA76</t>
  </si>
  <si>
    <t>A2</t>
  </si>
  <si>
    <t>BL</t>
  </si>
  <si>
    <t>F7</t>
  </si>
  <si>
    <t>MHCSK</t>
  </si>
  <si>
    <t>B8</t>
  </si>
  <si>
    <t>MHCPL</t>
  </si>
  <si>
    <t>GN</t>
  </si>
  <si>
    <t>MHAJD</t>
  </si>
  <si>
    <t>B4</t>
  </si>
  <si>
    <t>F6</t>
  </si>
  <si>
    <t>MHCFA</t>
  </si>
  <si>
    <t>FS</t>
  </si>
  <si>
    <t>C2:H2</t>
  </si>
  <si>
    <t>PROVID</t>
  </si>
  <si>
    <t>C4:H4</t>
  </si>
  <si>
    <t>H6</t>
  </si>
  <si>
    <t>I6</t>
  </si>
  <si>
    <t>J6</t>
  </si>
  <si>
    <t>K6</t>
  </si>
  <si>
    <r>
      <t>Enter the Covered Service</t>
    </r>
    <r>
      <rPr>
        <b/>
        <sz val="9"/>
        <color theme="1"/>
        <rFont val="Calibri"/>
        <family val="2"/>
        <scheme val="minor"/>
      </rPr>
      <t xml:space="preserve"> OR</t>
    </r>
    <r>
      <rPr>
        <sz val="9"/>
        <color theme="1"/>
        <rFont val="Calibri"/>
        <family val="2"/>
        <scheme val="minor"/>
      </rPr>
      <t xml:space="preserve"> Project ID as listed in the </t>
    </r>
    <r>
      <rPr>
        <b/>
        <sz val="9"/>
        <color theme="1"/>
        <rFont val="Calibri"/>
        <family val="2"/>
        <scheme val="minor"/>
      </rPr>
      <t>Identification tab</t>
    </r>
    <r>
      <rPr>
        <sz val="9"/>
        <color theme="1"/>
        <rFont val="Calibri"/>
        <family val="2"/>
        <scheme val="minor"/>
      </rPr>
      <t xml:space="preserve">. 
</t>
    </r>
    <r>
      <rPr>
        <sz val="9"/>
        <color rgb="FFFF0000"/>
        <rFont val="Calibri"/>
        <family val="2"/>
        <scheme val="minor"/>
      </rPr>
      <t>Project Code IDs are not required if the subcontract pays for each included Covered Service as a distinct service event. 
Project Code IDs should be used only if the subcontract pays for multiple Covered Services on a specially negotiated basis; for example, a defined monthly project fee. Contact the Office of CBC/ME Financial Accountability for specific guidance on identifying the most appropriate payment details associated with specific projects.</t>
    </r>
  </si>
  <si>
    <t>J2:K2</t>
  </si>
  <si>
    <t>Note: 
1) To report negative payment adjustments due to financial consequences or performance deficiencies that cause a reduction to the payment to the provider, the ME should list the full payment rate for the covered service or project id and then add a second row for the reduction including identification of the information in columns A through E.  If the adjustment is specific to one covered service or project id, list it otherwise this column can be blank.  Payment Method (Column G) for the negative adjustment should indicate whether the adjustment was due to performance deficiency or financial consequences.</t>
  </si>
  <si>
    <t>Enter the month and year in MM/YYYY format, e.g., 07/2018, indicating the time period for the expenditure report</t>
  </si>
  <si>
    <t>TEDS Treatment Setting</t>
  </si>
  <si>
    <t>Per ch. 65E-14.021, F.A.C.</t>
  </si>
  <si>
    <t xml:space="preserve">Bundled rate expenditures for Forensic Multidisciplinary teams. 
Allowable covered services within the bundled rate must be reported in FASAMS as the actual covered service (i.e., case management, medical services, etc.) These expenditures should be coded to OCA MH0FH unless the subcontract supplements project specific GAA funding with additional OCAs. </t>
  </si>
  <si>
    <t xml:space="preserve">Bundled rate expenditures for Behavioral Health Network (BNET). 
Allowable covered services within the bundled rate must be reported in FASAMS as the actual covered service (i.e., case management, medical services, etc.) 
These expenditures may be coded to OCA MH0BN only. </t>
  </si>
  <si>
    <t xml:space="preserve">Bundled rate expenditures for Family Intensive Treatment teams.
Allowable covered services within the bundled rate must be reported in FASAMS as the actual covered service (i.e., case management, medical services, etc.) These expenditures should be coded to OCA MS091 unless the subcontract supplements project specific GAA funding with additional OCAs. </t>
  </si>
  <si>
    <t xml:space="preserve">Bundled rate expenditures for Central Receiving System grants.
Allowable covered services within the bundled rate must be reported in FASAMS as the actual covered service (i.e., case management, medical services, etc.)
These expenditures should be coded to OCA MHSCR unless the subcontract supplements project specific GAA funding with additional OCAs. </t>
  </si>
  <si>
    <t xml:space="preserve">Bundled rate expenditures for Care Coordination.  
Allowable covered services within the bundled rate must be reported in FASAMS as the actual covered service (i.e., case management, incidentals, etc.)
These expenditures should be coded to OCA MH0CN or MS0CN unless the subcontract supplements project specific GAA funding with additional OCAs. </t>
  </si>
  <si>
    <t xml:space="preserve">Bundled rate expenditures for Coordinated Specialty - First Episode teams.  Allowable covered services within the bundled rate must be reported in FASAMS as the actual covered service (i.e., case management, medical services, etc.)
These expenditures may be coded to OCA MH026 only. </t>
  </si>
  <si>
    <t>Expenditures associated with a federal project grant using the assigned OCA.  Examples of federal project grants include, but are not limited to, the Florida System of Care Expansion and Sustainability Project (OCA MHESP), Florida Response to the Opioid Crisis MAT (OCA MSOPM), and Florida Partnerships for Success (OCA MSOFS).  If the grant funds services, allowable covered services must be reported in FASAMS as the actual covered service (i.e., case management, incidentals, etc.)</t>
  </si>
  <si>
    <t>Bundled rate expenditures for Outpatient Forensic Mental Health Services as described in Guidance 6 of the ME contract.  Allowable covered services within the bundled rate must be reported in FASAMS as the actual covered service (i.e., case management, medical services, etc.)</t>
  </si>
  <si>
    <t xml:space="preserve">Bundled rate expenditures for Transition Vouchers.
Allowable covered services within the bundled rate must be reported in FASAMS as the actual covered service (i.e., case management, incidentals, etc.)
These expenditures may be coded to OCAs MHDRF, MHTRV, or MSTRV only.  </t>
  </si>
  <si>
    <t>Florida Assertive Community Treatment (FACT) Teams as described in 65E-14.021(4)(j).  The Project Id is for FACT Team costs associated with the enrolled participants for services. Allowable covered services within the bundled rate must be reported in FASAMS as the actual covered service (i.e., case management, medical services, etc.) Incidental Expenses should still be reported under the Incidental Expenses covered services code.</t>
  </si>
  <si>
    <t>B6 Provider Proviso Projects</t>
  </si>
  <si>
    <t>Bundled rate expenditures associated with a named proviso project specified in the General Appropriations Act, using the assigned OCA.  If the project funds services, allowable covered services must be reported in FASAMS as the actual covered service (i.e., case management, incidentals, etc.)</t>
  </si>
  <si>
    <t>B7 Wraparound Projects</t>
  </si>
  <si>
    <t xml:space="preserve">B7 - This project code should only be used when implementing the evidence-based Wraparound approach to care management, as defined by the National Wraparound Initiative ( https://nwi.pdx.edu/).  Expenditures for Wraparound may be billed as case management, CCST, or a bundled rate to include allowable covered services of assessment, case management, recovery support, CCST, medical, incidentals, and in-home/on-site.  All services within the bundled rate must be reported in FASAMS as the actual covered  service (i.e., case management, incidentals, etc.).   </t>
  </si>
  <si>
    <t>C0 Other Bundled Projects</t>
  </si>
  <si>
    <t>Bundled rate expenditures for local community behavioral health initiatives not otherwise reportable under other project codes. These projects may be funded with any combination of block grant and general revenue funds.  Allowable covered services within the bundled rate must be reported in FASAMS as the actual covered service (i.e., case management, medical services, etc.)</t>
  </si>
  <si>
    <t>Authorized Signature</t>
  </si>
  <si>
    <t>Authorized Name and Title (Print)</t>
  </si>
  <si>
    <t>Date Submitted</t>
  </si>
  <si>
    <t>CERTIFICATION: I certify the above to be accurate and in agreement with this agency's records and with the terms of this agency's contract with the Department.  Additionally, I certify that all client demographic and service event data have been submitted to the Department in accordance with the terms and conditions of this contract.</t>
  </si>
  <si>
    <t>MH021</t>
  </si>
  <si>
    <t>MH029</t>
  </si>
  <si>
    <t>MS909</t>
  </si>
  <si>
    <t>MS912</t>
  </si>
  <si>
    <t>MS914</t>
  </si>
  <si>
    <t>MS916</t>
  </si>
  <si>
    <t>MS917</t>
  </si>
  <si>
    <t>MSCBS</t>
  </si>
  <si>
    <r>
      <t xml:space="preserve">Enter the 5-digit number of the OCA  associated with the covered service as specified in </t>
    </r>
    <r>
      <rPr>
        <b/>
        <sz val="9"/>
        <color theme="1"/>
        <rFont val="Calibri"/>
        <family val="2"/>
        <scheme val="minor"/>
      </rPr>
      <t xml:space="preserve">Table 9 of FASAMS Pamphlet 155-2 Appendix 1. 
</t>
    </r>
    <r>
      <rPr>
        <b/>
        <sz val="9"/>
        <color rgb="FFFF0000"/>
        <rFont val="Calibri"/>
        <family val="2"/>
        <scheme val="minor"/>
      </rPr>
      <t>Do not enter a SAMHIS OCA # for any lines using Project Codes B1 or B3</t>
    </r>
  </si>
  <si>
    <t>ME MH John Hopkins Children's Hospital-Postpartum Depression</t>
  </si>
  <si>
    <t>ME SA Saluscare Wraparound Services in Response to Opioid Crisis</t>
  </si>
  <si>
    <t>ME SA Memorial Healthcare-Medication Assisted Treatment Program</t>
  </si>
  <si>
    <t>ME SA DACCO Behavioral Health Trmt Exp-Medication Assisted Trmt</t>
  </si>
  <si>
    <t>ME SA St. Vincent's Healthcare-Savings Lives Project</t>
  </si>
  <si>
    <t>ME SA STEPS-Women's Residential Treatment</t>
  </si>
  <si>
    <t>ME SA Community Based Services</t>
  </si>
  <si>
    <t>ME Operational Costs</t>
  </si>
  <si>
    <t>ME Clay Behavioral Health Center - Crisis Prevention</t>
  </si>
  <si>
    <t>ME Lifestream Center</t>
  </si>
  <si>
    <t>ME SA Care Coordination (Substance Abuse)</t>
  </si>
  <si>
    <t>ME MH South Florida Behavioral Network-IOS Pilot Project</t>
  </si>
  <si>
    <t>Current Approved Carry Forward Amount</t>
  </si>
  <si>
    <t>MHMCT</t>
  </si>
  <si>
    <t xml:space="preserve">ME MH Mobile Crisis Teams </t>
  </si>
  <si>
    <t>Sections A-1.1 and F-3.1.4</t>
  </si>
  <si>
    <t>MH013</t>
  </si>
  <si>
    <t>ME MH UCF-PTSD Clinic for Florida Veterans and First Responders</t>
  </si>
  <si>
    <r>
      <t xml:space="preserve">Enter one of the following methods of paying for services as defined in </t>
    </r>
    <r>
      <rPr>
        <b/>
        <sz val="9"/>
        <color theme="1"/>
        <rFont val="Calibri"/>
        <family val="2"/>
      </rPr>
      <t>Rule 65E-14.019</t>
    </r>
    <r>
      <rPr>
        <sz val="9"/>
        <color theme="1"/>
        <rFont val="Calibri"/>
        <family val="2"/>
      </rPr>
      <t xml:space="preserve">: Fee for Service, Case Rate, Capitation Rate, or Cost Reimbursement. 
</t>
    </r>
    <r>
      <rPr>
        <sz val="9"/>
        <color rgb="FFFF0000"/>
        <rFont val="Calibri"/>
        <family val="2"/>
      </rPr>
      <t>For Project Code C1 Sustainability Payment, do not enter a Payment Method.</t>
    </r>
  </si>
  <si>
    <r>
      <rPr>
        <b/>
        <sz val="9"/>
        <color theme="1"/>
        <rFont val="Calibri"/>
        <family val="2"/>
        <scheme val="minor"/>
      </rPr>
      <t>Rule 65E-14.021(3)</t>
    </r>
    <r>
      <rPr>
        <sz val="9"/>
        <color theme="1"/>
        <rFont val="Calibri"/>
        <family val="2"/>
        <scheme val="minor"/>
      </rPr>
      <t xml:space="preserve"> specifies the measurement standard (e.g., direct staff hour, non-direct staff hour, day, or dosage) for each covered service. The rule requirements for Payment Type are as follows:
</t>
    </r>
    <r>
      <rPr>
        <b/>
        <sz val="9"/>
        <color theme="1"/>
        <rFont val="Calibri"/>
        <family val="2"/>
        <scheme val="minor"/>
      </rPr>
      <t>(a)</t>
    </r>
    <r>
      <rPr>
        <sz val="9"/>
        <color theme="1"/>
        <rFont val="Calibri"/>
        <family val="2"/>
        <scheme val="minor"/>
      </rPr>
      <t xml:space="preserve"> All covered services measured in "</t>
    </r>
    <r>
      <rPr>
        <b/>
        <sz val="9"/>
        <color theme="1"/>
        <rFont val="Calibri"/>
        <family val="2"/>
        <scheme val="minor"/>
      </rPr>
      <t>direct staff hou</t>
    </r>
    <r>
      <rPr>
        <sz val="9"/>
        <color theme="1"/>
        <rFont val="Calibri"/>
        <family val="2"/>
        <scheme val="minor"/>
      </rPr>
      <t xml:space="preserve">r" must be reported </t>
    </r>
    <r>
      <rPr>
        <b/>
        <sz val="9"/>
        <color theme="1"/>
        <rFont val="Calibri"/>
        <family val="2"/>
        <scheme val="minor"/>
      </rPr>
      <t>on the basis of utilization,</t>
    </r>
    <r>
      <rPr>
        <sz val="9"/>
        <color theme="1"/>
        <rFont val="Calibri"/>
        <family val="2"/>
        <scheme val="minor"/>
      </rPr>
      <t xml:space="preserve"> </t>
    </r>
    <r>
      <rPr>
        <i/>
        <u val="double"/>
        <sz val="9"/>
        <color theme="1"/>
        <rFont val="Calibri"/>
        <family val="2"/>
        <scheme val="minor"/>
      </rPr>
      <t>except for</t>
    </r>
    <r>
      <rPr>
        <i/>
        <sz val="9"/>
        <color theme="1"/>
        <rFont val="Calibri"/>
        <family val="2"/>
        <scheme val="minor"/>
      </rPr>
      <t xml:space="preserve"> the following three covered services, which are paid </t>
    </r>
    <r>
      <rPr>
        <b/>
        <i/>
        <sz val="9"/>
        <color theme="1"/>
        <rFont val="Calibri"/>
        <family val="2"/>
        <scheme val="minor"/>
      </rPr>
      <t>on the basis of availability: Crisis Support/Emergency; Information and Referral; and Substance Abuse Outpatient Detoxification.</t>
    </r>
    <r>
      <rPr>
        <sz val="9"/>
        <color theme="1"/>
        <rFont val="Calibri"/>
        <family val="2"/>
        <scheme val="minor"/>
      </rPr>
      <t xml:space="preserve">
</t>
    </r>
    <r>
      <rPr>
        <b/>
        <sz val="9"/>
        <color theme="1"/>
        <rFont val="Calibri"/>
        <family val="2"/>
        <scheme val="minor"/>
      </rPr>
      <t>(b)</t>
    </r>
    <r>
      <rPr>
        <sz val="9"/>
        <color theme="1"/>
        <rFont val="Calibri"/>
        <family val="2"/>
        <scheme val="minor"/>
      </rPr>
      <t xml:space="preserve"> All covered services measured in </t>
    </r>
    <r>
      <rPr>
        <b/>
        <sz val="9"/>
        <color theme="1"/>
        <rFont val="Calibri"/>
        <family val="2"/>
        <scheme val="minor"/>
      </rPr>
      <t>"Non-Direct Staff Hour"</t>
    </r>
    <r>
      <rPr>
        <sz val="9"/>
        <color theme="1"/>
        <rFont val="Calibri"/>
        <family val="2"/>
        <scheme val="minor"/>
      </rPr>
      <t xml:space="preserve"> must be reported</t>
    </r>
    <r>
      <rPr>
        <b/>
        <sz val="9"/>
        <color theme="1"/>
        <rFont val="Calibri"/>
        <family val="2"/>
        <scheme val="minor"/>
      </rPr>
      <t xml:space="preserve"> on the basis of utilization</t>
    </r>
    <r>
      <rPr>
        <sz val="9"/>
        <color theme="1"/>
        <rFont val="Calibri"/>
        <family val="2"/>
        <scheme val="minor"/>
      </rPr>
      <t xml:space="preserve">, </t>
    </r>
    <r>
      <rPr>
        <i/>
        <u val="double"/>
        <sz val="9"/>
        <color theme="1"/>
        <rFont val="Calibri"/>
        <family val="2"/>
        <scheme val="minor"/>
      </rPr>
      <t>except for</t>
    </r>
    <r>
      <rPr>
        <i/>
        <sz val="9"/>
        <color theme="1"/>
        <rFont val="Calibri"/>
        <family val="2"/>
        <scheme val="minor"/>
      </rPr>
      <t xml:space="preserve"> </t>
    </r>
    <r>
      <rPr>
        <b/>
        <i/>
        <sz val="9"/>
        <color theme="1"/>
        <rFont val="Calibri"/>
        <family val="2"/>
        <scheme val="minor"/>
      </rPr>
      <t>Drop-in/Self Help Centers</t>
    </r>
    <r>
      <rPr>
        <i/>
        <sz val="9"/>
        <color theme="1"/>
        <rFont val="Calibri"/>
        <family val="2"/>
        <scheme val="minor"/>
      </rPr>
      <t xml:space="preserve">, which must be reported </t>
    </r>
    <r>
      <rPr>
        <b/>
        <i/>
        <sz val="9"/>
        <color theme="1"/>
        <rFont val="Calibri"/>
        <family val="2"/>
        <scheme val="minor"/>
      </rPr>
      <t>on the basis of availability.</t>
    </r>
    <r>
      <rPr>
        <b/>
        <sz val="9"/>
        <color theme="1"/>
        <rFont val="Calibri"/>
        <family val="2"/>
        <scheme val="minor"/>
      </rPr>
      <t xml:space="preserve">
(c) </t>
    </r>
    <r>
      <rPr>
        <sz val="9"/>
        <color theme="1"/>
        <rFont val="Calibri"/>
        <family val="2"/>
        <scheme val="minor"/>
      </rPr>
      <t>All covered services measured in</t>
    </r>
    <r>
      <rPr>
        <b/>
        <sz val="9"/>
        <color theme="1"/>
        <rFont val="Calibri"/>
        <family val="2"/>
        <scheme val="minor"/>
      </rPr>
      <t xml:space="preserve"> "Day" </t>
    </r>
    <r>
      <rPr>
        <sz val="9"/>
        <color theme="1"/>
        <rFont val="Calibri"/>
        <family val="2"/>
        <scheme val="minor"/>
      </rPr>
      <t>must be reported</t>
    </r>
    <r>
      <rPr>
        <b/>
        <sz val="9"/>
        <color theme="1"/>
        <rFont val="Calibri"/>
        <family val="2"/>
        <scheme val="minor"/>
      </rPr>
      <t xml:space="preserve"> on the basis of utilization,</t>
    </r>
    <r>
      <rPr>
        <sz val="9"/>
        <color theme="1"/>
        <rFont val="Calibri"/>
        <family val="2"/>
        <scheme val="minor"/>
      </rPr>
      <t xml:space="preserve"> </t>
    </r>
    <r>
      <rPr>
        <i/>
        <u val="double"/>
        <sz val="9"/>
        <color theme="1"/>
        <rFont val="Calibri"/>
        <family val="2"/>
        <scheme val="minor"/>
      </rPr>
      <t xml:space="preserve">except for </t>
    </r>
    <r>
      <rPr>
        <i/>
        <sz val="9"/>
        <color theme="1"/>
        <rFont val="Calibri"/>
        <family val="2"/>
        <scheme val="minor"/>
      </rPr>
      <t>the following three covered services</t>
    </r>
    <r>
      <rPr>
        <b/>
        <i/>
        <sz val="9"/>
        <color theme="1"/>
        <rFont val="Calibri"/>
        <family val="2"/>
        <scheme val="minor"/>
      </rPr>
      <t xml:space="preserve"> , </t>
    </r>
    <r>
      <rPr>
        <i/>
        <sz val="9"/>
        <color theme="1"/>
        <rFont val="Calibri"/>
        <family val="2"/>
        <scheme val="minor"/>
      </rPr>
      <t>which are paid</t>
    </r>
    <r>
      <rPr>
        <b/>
        <i/>
        <sz val="9"/>
        <color theme="1"/>
        <rFont val="Calibri"/>
        <family val="2"/>
        <scheme val="minor"/>
      </rPr>
      <t xml:space="preserve"> on the basis of availability: Crisis Stabilization; Short-term Residential Treatment; and Substance Abuse Inpatient Detoxification</t>
    </r>
    <r>
      <rPr>
        <b/>
        <sz val="9"/>
        <color theme="1"/>
        <rFont val="Calibri"/>
        <family val="2"/>
        <scheme val="minor"/>
      </rPr>
      <t xml:space="preserve">
(d) </t>
    </r>
    <r>
      <rPr>
        <sz val="9"/>
        <color theme="1"/>
        <rFont val="Calibri"/>
        <family val="2"/>
        <scheme val="minor"/>
      </rPr>
      <t>All covered services measured in</t>
    </r>
    <r>
      <rPr>
        <b/>
        <sz val="9"/>
        <color theme="1"/>
        <rFont val="Calibri"/>
        <family val="2"/>
        <scheme val="minor"/>
      </rPr>
      <t xml:space="preserve"> "Dosage" </t>
    </r>
    <r>
      <rPr>
        <sz val="9"/>
        <color theme="1"/>
        <rFont val="Calibri"/>
        <family val="2"/>
        <scheme val="minor"/>
      </rPr>
      <t>must be reported</t>
    </r>
    <r>
      <rPr>
        <b/>
        <sz val="9"/>
        <color theme="1"/>
        <rFont val="Calibri"/>
        <family val="2"/>
        <scheme val="minor"/>
      </rPr>
      <t xml:space="preserve"> on the basis of utilization.</t>
    </r>
    <r>
      <rPr>
        <sz val="9"/>
        <color theme="1"/>
        <rFont val="Calibri"/>
        <family val="2"/>
        <scheme val="minor"/>
      </rPr>
      <t xml:space="preserve">
</t>
    </r>
    <r>
      <rPr>
        <sz val="9"/>
        <color rgb="FFFF0000"/>
        <rFont val="Calibri"/>
        <family val="2"/>
        <scheme val="minor"/>
      </rPr>
      <t>For Project Code C1 Sustainability Payment, do not enter a Payment Type.</t>
    </r>
  </si>
  <si>
    <r>
      <t xml:space="preserve">Enter  total year-to-date service units  payable per covered service for the OCA. For </t>
    </r>
    <r>
      <rPr>
        <b/>
        <sz val="9"/>
        <color theme="1"/>
        <rFont val="Calibri"/>
        <family val="2"/>
        <scheme val="minor"/>
      </rPr>
      <t>covered services paid on the basis of availability,</t>
    </r>
    <r>
      <rPr>
        <sz val="9"/>
        <color theme="1"/>
        <rFont val="Calibri"/>
        <family val="2"/>
        <scheme val="minor"/>
      </rPr>
      <t xml:space="preserve"> the total should reflect the prorated service units  contracted by dividing prorated contracted amount by the payment rate. For </t>
    </r>
    <r>
      <rPr>
        <b/>
        <sz val="9"/>
        <color theme="1"/>
        <rFont val="Calibri"/>
        <family val="2"/>
        <scheme val="minor"/>
      </rPr>
      <t>covered services paid on the basis of utilization</t>
    </r>
    <r>
      <rPr>
        <sz val="9"/>
        <color theme="1"/>
        <rFont val="Calibri"/>
        <family val="2"/>
        <scheme val="minor"/>
      </rPr>
      <t xml:space="preserve">, the total should reflect the year-to-date service units actually earned that is less than or equal to the prorated service units contracted.
</t>
    </r>
    <r>
      <rPr>
        <sz val="9"/>
        <color rgb="FFFF0000"/>
        <rFont val="Calibri"/>
        <family val="2"/>
        <scheme val="minor"/>
      </rPr>
      <t>For Project Code C1 Sustainability Payment, do not enter a Total YTD Units Payable.</t>
    </r>
  </si>
  <si>
    <r>
      <t xml:space="preserve">Enter the dollar amount negotiated in the contract  between the Managing Entity and the provider agency </t>
    </r>
    <r>
      <rPr>
        <sz val="9"/>
        <color rgb="FFFF0000"/>
        <rFont val="Calibri"/>
        <family val="2"/>
        <scheme val="minor"/>
      </rPr>
      <t>as the payment rate for the Covered Service or a bundled Project ID</t>
    </r>
    <r>
      <rPr>
        <sz val="9"/>
        <color theme="1"/>
        <rFont val="Calibri"/>
        <family val="2"/>
        <scheme val="minor"/>
      </rPr>
      <t xml:space="preserve">
</t>
    </r>
    <r>
      <rPr>
        <sz val="9"/>
        <color rgb="FFFF0000"/>
        <rFont val="Calibri"/>
        <family val="2"/>
        <scheme val="minor"/>
      </rPr>
      <t>For Project Code C1 Sustainability Payment, do not enter a Payment Rate.</t>
    </r>
  </si>
  <si>
    <r>
      <t xml:space="preserve">Multiply the Payment Rate by Total YTD Units Payable to get Total YTD Amount Payable.
</t>
    </r>
    <r>
      <rPr>
        <sz val="9"/>
        <color rgb="FFFF0000"/>
        <rFont val="Calibri"/>
        <family val="2"/>
        <scheme val="minor"/>
      </rPr>
      <t>For Project Code C1 Sustainability Payment, enter the difference between the Total YTD ME General Ledger payments to the provider and the Total YTD Actual Payable reported for all other Covered Service and Project Codes for that OCA.</t>
    </r>
  </si>
  <si>
    <t>MS919</t>
  </si>
  <si>
    <t>ME Road to Recovery - Modernizing Behavioral Health Sys</t>
  </si>
  <si>
    <t>MH011</t>
  </si>
  <si>
    <t>ME Stewart-Marchman Behavioral Healthcare</t>
  </si>
  <si>
    <t>MH048</t>
  </si>
  <si>
    <t>ME NW Behavioral Health Services - Training Trauma Now</t>
  </si>
  <si>
    <t>MH051</t>
  </si>
  <si>
    <t>ME Okaloosa/Walton MH &amp; SA Pretrial Diversion Project</t>
  </si>
  <si>
    <t>MH033</t>
  </si>
  <si>
    <t>MH034</t>
  </si>
  <si>
    <t>MH035</t>
  </si>
  <si>
    <t>MH036</t>
  </si>
  <si>
    <t>ME Youth Crisis Center - Touchstone Village</t>
  </si>
  <si>
    <t>ME UF Health Center for Psychiatry</t>
  </si>
  <si>
    <t>ME Life Stream Central Receiving System- Citrus County</t>
  </si>
  <si>
    <t>ME FL Recovery Schools - Youth BH Wraparound Services</t>
  </si>
  <si>
    <t>MH819</t>
  </si>
  <si>
    <t>MHEDT</t>
  </si>
  <si>
    <t>ME MH Early Diversion of Forensic Individuals</t>
  </si>
  <si>
    <t>MHSCV</t>
  </si>
  <si>
    <t>ME COVID-19 Helpline Supports</t>
  </si>
  <si>
    <t>MS918</t>
  </si>
  <si>
    <t>MS920</t>
  </si>
  <si>
    <t>ME St. Johns Epic Recovery Center - Detox/Res Bed Capac</t>
  </si>
  <si>
    <t>ME Road to Recovery - Opioid Response</t>
  </si>
  <si>
    <t>MHCAM</t>
  </si>
  <si>
    <t>MHCAW</t>
  </si>
  <si>
    <t>ME Adult and Children’s Care Coordination – CARES ACT</t>
  </si>
  <si>
    <t>ME Wraparound Certification Training – CARES ACT</t>
  </si>
  <si>
    <t>ME MH Citrus Health Network</t>
  </si>
  <si>
    <t>MH016</t>
  </si>
  <si>
    <t>MHHST</t>
  </si>
  <si>
    <t>MHTLH</t>
  </si>
  <si>
    <t>ME MH Personal Enrichment MH CSU</t>
  </si>
  <si>
    <t>ME Hillsborough CSU</t>
  </si>
  <si>
    <t>ME MH Hillsborough County Short Term Residential Treatment Facility</t>
  </si>
  <si>
    <t>ME MH Telehealth Behavioral Health Services</t>
  </si>
  <si>
    <t>MHCA2</t>
  </si>
  <si>
    <t>MHCA8</t>
  </si>
  <si>
    <t>MHCAF</t>
  </si>
  <si>
    <t>MHCAJ</t>
  </si>
  <si>
    <t>MHCAR</t>
  </si>
  <si>
    <t>MHCAS</t>
  </si>
  <si>
    <t>MHSUN</t>
  </si>
  <si>
    <t>ME MH Community Action Teams (CAT) - CARES ACT</t>
  </si>
  <si>
    <t>ME 211 Helpline Supports – CARES ACT</t>
  </si>
  <si>
    <t>ME FACT Program Administration – CARES ACT</t>
  </si>
  <si>
    <t>ME Jail-Based and Forensic Services Diversion – CARES ACT</t>
  </si>
  <si>
    <t>ME Short-Term Residential Treatment (SRT) – CARES ACT</t>
  </si>
  <si>
    <t>ME Children’s Care Coordination – CARES ACT- Direct Client Services</t>
  </si>
  <si>
    <t>ME Sunrise / Sunset Beds Pilot</t>
  </si>
  <si>
    <t>ME SA Drug Abuse Comprehensive Coordinating Treatment (DACCO)</t>
  </si>
  <si>
    <t>ME SA St. Johns County Sheriff's Office - Detox Program</t>
  </si>
  <si>
    <t>MS921</t>
  </si>
  <si>
    <t>MSCS0</t>
  </si>
  <si>
    <t>ME SA Here's Help Juvenile Residential Treatment Expansion</t>
  </si>
  <si>
    <t>ME SA Seminole County Sheriff Opioid ARC Partnership</t>
  </si>
  <si>
    <t>MSCAF</t>
  </si>
  <si>
    <t>MSCAS</t>
  </si>
  <si>
    <t>ME SA Family Intensive Treatment (FIT) - CARES ACT</t>
  </si>
  <si>
    <t>ME NAS/SEN Care Coordination – CARES ACT - Providers</t>
  </si>
  <si>
    <t>NORTHWEST FLORIDA HEALTH NETWORK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</si>
</sst>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General_)"/>
    <numFmt numFmtId="165" formatCode="&quot;$&quot;#,##0.00"/>
    <numFmt numFmtId="166" formatCode="&quot;$&quot;#,##0.00_-"/>
    <numFmt numFmtId="167" formatCode="_(* #,##0.000_);_(* \(#,##0.000\);_(* &quot;-&quot;??_);_(@_)"/>
    <numFmt numFmtId="168" formatCode="[$-409]mmmm\ yyyy;@"/>
    <numFmt numFmtId="169" formatCode="00\ 00\ 00\ 00\ 000"/>
    <numFmt numFmtId="170" formatCode="[$-409]mmmm\-yy;@"/>
  </numFmts>
  <fonts count="15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sz val="10"/>
      <color theme="1"/>
      <name val="Arial"/>
      <family val="2"/>
    </font>
    <font>
      <sz val="8"/>
      <color theme="1"/>
      <name val="Tahoma"/>
      <family val="2"/>
    </font>
    <font>
      <u/>
      <sz val="11"/>
      <color theme="10"/>
      <name val="Calibri"/>
      <family val="2"/>
    </font>
    <font>
      <sz val="8"/>
      <color theme="0"/>
      <name val="Tahoma"/>
      <family val="2"/>
    </font>
    <font>
      <sz val="8"/>
      <color rgb="FF9C0006"/>
      <name val="Tahoma"/>
      <family val="2"/>
    </font>
    <font>
      <b/>
      <sz val="8"/>
      <color rgb="FFFA7D00"/>
      <name val="Tahoma"/>
      <family val="2"/>
    </font>
    <font>
      <b/>
      <sz val="8"/>
      <color theme="0"/>
      <name val="Tahoma"/>
      <family val="2"/>
    </font>
    <font>
      <i/>
      <sz val="8"/>
      <color rgb="FF7F7F7F"/>
      <name val="Tahoma"/>
      <family val="2"/>
    </font>
    <font>
      <sz val="8"/>
      <color rgb="FF006100"/>
      <name val="Tahoma"/>
      <family val="2"/>
    </font>
    <font>
      <b/>
      <sz val="8"/>
      <color theme="3"/>
      <name val="Tahoma"/>
      <family val="2"/>
    </font>
    <font>
      <sz val="8"/>
      <color rgb="FF3F3F76"/>
      <name val="Tahoma"/>
      <family val="2"/>
    </font>
    <font>
      <sz val="8"/>
      <color rgb="FFFA7D00"/>
      <name val="Tahoma"/>
      <family val="2"/>
    </font>
    <font>
      <sz val="8"/>
      <color rgb="FF9C6500"/>
      <name val="Tahoma"/>
      <family val="2"/>
    </font>
    <font>
      <b/>
      <sz val="8"/>
      <color rgb="FF3F3F3F"/>
      <name val="Tahoma"/>
      <family val="2"/>
    </font>
    <font>
      <b/>
      <sz val="8"/>
      <color theme="1"/>
      <name val="Tahoma"/>
      <family val="2"/>
    </font>
    <font>
      <sz val="8"/>
      <color rgb="FFFF0000"/>
      <name val="Tahoma"/>
      <family val="2"/>
    </font>
    <font>
      <sz val="10"/>
      <name val="Arial"/>
      <family val="2"/>
    </font>
    <font>
      <sz val="10"/>
      <color indexed="8"/>
      <name val="Arial"/>
      <family val="2"/>
    </font>
    <font>
      <sz val="11"/>
      <color indexed="8"/>
      <name val="Calibri"/>
      <family val="2"/>
    </font>
    <font>
      <sz val="11"/>
      <color indexed="52"/>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0"/>
      <name val="MS Sans Serif"/>
      <family val="2"/>
    </font>
    <font>
      <sz val="8"/>
      <name val="Arial"/>
      <family val="2"/>
    </font>
    <font>
      <sz val="8"/>
      <color indexed="8"/>
      <name val="Arial"/>
      <family val="2"/>
    </font>
    <font>
      <b/>
      <sz val="12"/>
      <color indexed="8"/>
      <name val="Calibri"/>
      <family val="2"/>
    </font>
    <font>
      <sz val="11"/>
      <name val="Calibri"/>
      <family val="2"/>
    </font>
    <font>
      <sz val="12"/>
      <color indexed="8"/>
      <name val="Calibri"/>
      <family val="2"/>
    </font>
    <font>
      <sz val="10"/>
      <name val="Calibri"/>
      <family val="2"/>
    </font>
    <font>
      <sz val="10"/>
      <name val="Courier"/>
      <family val="3"/>
    </font>
    <font>
      <sz val="12"/>
      <color indexed="17"/>
      <name val="Calibri"/>
      <family val="2"/>
    </font>
    <font>
      <sz val="12"/>
      <color indexed="20"/>
      <name val="Calibri"/>
      <family val="2"/>
    </font>
    <font>
      <sz val="12"/>
      <color indexed="60"/>
      <name val="Calibri"/>
      <family val="2"/>
    </font>
    <font>
      <sz val="12"/>
      <color indexed="62"/>
      <name val="Calibri"/>
      <family val="2"/>
    </font>
    <font>
      <b/>
      <sz val="12"/>
      <color indexed="63"/>
      <name val="Calibri"/>
      <family val="2"/>
    </font>
    <font>
      <b/>
      <sz val="12"/>
      <color indexed="52"/>
      <name val="Calibri"/>
      <family val="2"/>
    </font>
    <font>
      <sz val="12"/>
      <color indexed="52"/>
      <name val="Calibri"/>
      <family val="2"/>
    </font>
    <font>
      <b/>
      <sz val="12"/>
      <color indexed="9"/>
      <name val="Calibri"/>
      <family val="2"/>
    </font>
    <font>
      <sz val="12"/>
      <color indexed="10"/>
      <name val="Calibri"/>
      <family val="2"/>
    </font>
    <font>
      <i/>
      <sz val="12"/>
      <color indexed="23"/>
      <name val="Calibri"/>
      <family val="2"/>
    </font>
    <font>
      <sz val="12"/>
      <color indexed="9"/>
      <name val="Calibri"/>
      <family val="2"/>
    </font>
    <font>
      <b/>
      <sz val="15"/>
      <color indexed="62"/>
      <name val="Arial"/>
      <family val="2"/>
    </font>
    <font>
      <b/>
      <sz val="13"/>
      <color indexed="62"/>
      <name val="Arial"/>
      <family val="2"/>
    </font>
    <font>
      <b/>
      <sz val="11"/>
      <color indexed="62"/>
      <name val="Arial"/>
      <family val="2"/>
    </font>
    <font>
      <sz val="8"/>
      <color indexed="17"/>
      <name val="Arial"/>
      <family val="2"/>
    </font>
    <font>
      <sz val="8"/>
      <color indexed="20"/>
      <name val="Arial"/>
      <family val="2"/>
    </font>
    <font>
      <sz val="8"/>
      <color indexed="60"/>
      <name val="Arial"/>
      <family val="2"/>
    </font>
    <font>
      <sz val="8"/>
      <color indexed="62"/>
      <name val="Arial"/>
      <family val="2"/>
    </font>
    <font>
      <b/>
      <sz val="8"/>
      <color indexed="63"/>
      <name val="Arial"/>
      <family val="2"/>
    </font>
    <font>
      <b/>
      <sz val="8"/>
      <color indexed="52"/>
      <name val="Arial"/>
      <family val="2"/>
    </font>
    <font>
      <sz val="8"/>
      <color indexed="52"/>
      <name val="Arial"/>
      <family val="2"/>
    </font>
    <font>
      <b/>
      <sz val="8"/>
      <color indexed="9"/>
      <name val="Arial"/>
      <family val="2"/>
    </font>
    <font>
      <sz val="8"/>
      <color indexed="10"/>
      <name val="Arial"/>
      <family val="2"/>
    </font>
    <font>
      <i/>
      <sz val="8"/>
      <color indexed="23"/>
      <name val="Arial"/>
      <family val="2"/>
    </font>
    <font>
      <b/>
      <sz val="8"/>
      <color indexed="8"/>
      <name val="Arial"/>
      <family val="2"/>
    </font>
    <font>
      <sz val="8"/>
      <color indexed="9"/>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1"/>
      <color theme="10"/>
      <name val="Calibri"/>
      <family val="2"/>
      <scheme val="minor"/>
    </font>
    <font>
      <sz val="10"/>
      <color rgb="FF3F3F76"/>
      <name val="Arial"/>
      <family val="2"/>
    </font>
    <font>
      <sz val="10"/>
      <color rgb="FFFA7D00"/>
      <name val="Arial"/>
      <family val="2"/>
    </font>
    <font>
      <sz val="10"/>
      <color rgb="FF9C6500"/>
      <name val="Arial"/>
      <family val="2"/>
    </font>
    <font>
      <sz val="11"/>
      <color rgb="FF000000"/>
      <name val="Calibri"/>
      <family val="2"/>
      <scheme val="minor"/>
    </font>
    <font>
      <sz val="8"/>
      <color theme="1"/>
      <name val="Arial"/>
      <family val="2"/>
    </font>
    <font>
      <sz val="8"/>
      <color theme="1"/>
      <name val="Calibri"/>
      <family val="2"/>
      <scheme val="minor"/>
    </font>
    <font>
      <b/>
      <sz val="10"/>
      <color rgb="FF3F3F3F"/>
      <name val="Arial"/>
      <family val="2"/>
    </font>
    <font>
      <b/>
      <sz val="10"/>
      <color theme="1"/>
      <name val="Arial"/>
      <family val="2"/>
    </font>
    <font>
      <sz val="10"/>
      <color rgb="FFFF0000"/>
      <name val="Arial"/>
      <family val="2"/>
    </font>
    <font>
      <b/>
      <sz val="14"/>
      <color theme="1"/>
      <name val="Calibri"/>
      <family val="2"/>
      <scheme val="minor"/>
    </font>
    <font>
      <b/>
      <sz val="10"/>
      <color theme="1"/>
      <name val="Calibri"/>
      <family val="2"/>
      <scheme val="minor"/>
    </font>
    <font>
      <sz val="8"/>
      <color theme="1"/>
      <name val="Calibri"/>
      <family val="2"/>
    </font>
    <font>
      <sz val="8"/>
      <color indexed="8"/>
      <name val="Calibri"/>
      <family val="2"/>
    </font>
    <font>
      <sz val="8"/>
      <color indexed="9"/>
      <name val="Calibri"/>
      <family val="2"/>
    </font>
    <font>
      <sz val="8"/>
      <color indexed="20"/>
      <name val="Calibri"/>
      <family val="2"/>
    </font>
    <font>
      <b/>
      <sz val="8"/>
      <color indexed="52"/>
      <name val="Calibri"/>
      <family val="2"/>
    </font>
    <font>
      <b/>
      <sz val="8"/>
      <color indexed="9"/>
      <name val="Calibri"/>
      <family val="2"/>
    </font>
    <font>
      <i/>
      <sz val="8"/>
      <color indexed="23"/>
      <name val="Calibri"/>
      <family val="2"/>
    </font>
    <font>
      <sz val="8"/>
      <color indexed="17"/>
      <name val="Calibri"/>
      <family val="2"/>
    </font>
    <font>
      <sz val="8"/>
      <color indexed="62"/>
      <name val="Calibri"/>
      <family val="2"/>
    </font>
    <font>
      <sz val="8"/>
      <color indexed="52"/>
      <name val="Calibri"/>
      <family val="2"/>
    </font>
    <font>
      <sz val="8"/>
      <color indexed="60"/>
      <name val="Calibri"/>
      <family val="2"/>
    </font>
    <font>
      <b/>
      <sz val="8"/>
      <color indexed="63"/>
      <name val="Calibri"/>
      <family val="2"/>
    </font>
    <font>
      <b/>
      <sz val="8"/>
      <color indexed="8"/>
      <name val="Calibri"/>
      <family val="2"/>
    </font>
    <font>
      <sz val="8"/>
      <color indexed="10"/>
      <name val="Calibri"/>
      <family val="2"/>
    </font>
    <font>
      <i/>
      <sz val="11"/>
      <color theme="1"/>
      <name val="Calibri"/>
      <family val="2"/>
      <scheme val="minor"/>
    </font>
    <font>
      <sz val="11"/>
      <color rgb="FF000000"/>
      <name val="Calibri"/>
      <family val="2"/>
    </font>
    <font>
      <b/>
      <sz val="9"/>
      <color rgb="FF000000"/>
      <name val="Calibri"/>
      <family val="2"/>
    </font>
    <font>
      <sz val="9"/>
      <color rgb="FF000000"/>
      <name val="Calibri"/>
      <family val="2"/>
    </font>
    <font>
      <i/>
      <sz val="9"/>
      <color rgb="FF000000"/>
      <name val="Calibri"/>
      <family val="2"/>
    </font>
    <font>
      <b/>
      <sz val="9"/>
      <color rgb="FFFF0000"/>
      <name val="Calibri"/>
      <family val="2"/>
    </font>
    <font>
      <sz val="9"/>
      <color rgb="FFFF0000"/>
      <name val="Calibri"/>
      <family val="2"/>
    </font>
    <font>
      <b/>
      <sz val="8"/>
      <color rgb="FF000000"/>
      <name val="Calibri"/>
      <family val="2"/>
    </font>
    <font>
      <b/>
      <sz val="8"/>
      <color rgb="FFFF0000"/>
      <name val="Calibri"/>
      <family val="2"/>
    </font>
    <font>
      <sz val="9"/>
      <color theme="1"/>
      <name val="Calibri"/>
      <family val="2"/>
      <scheme val="minor"/>
    </font>
    <font>
      <b/>
      <sz val="9"/>
      <color theme="1"/>
      <name val="Calibri"/>
      <family val="2"/>
    </font>
    <font>
      <sz val="9"/>
      <color theme="1"/>
      <name val="Calibri"/>
      <family val="2"/>
    </font>
    <font>
      <b/>
      <u val="double"/>
      <sz val="9"/>
      <color rgb="FF000000"/>
      <name val="Calibri"/>
      <family val="2"/>
    </font>
    <font>
      <b/>
      <u val="double"/>
      <sz val="11"/>
      <color theme="1"/>
      <name val="Calibri"/>
      <family val="2"/>
      <scheme val="minor"/>
    </font>
    <font>
      <b/>
      <u val="double"/>
      <sz val="12"/>
      <color theme="1"/>
      <name val="Calibri"/>
      <family val="2"/>
      <scheme val="minor"/>
    </font>
    <font>
      <b/>
      <sz val="9"/>
      <color theme="1"/>
      <name val="Calibri"/>
      <family val="2"/>
      <scheme val="minor"/>
    </font>
    <font>
      <i/>
      <u val="double"/>
      <sz val="9"/>
      <color theme="1"/>
      <name val="Calibri"/>
      <family val="2"/>
      <scheme val="minor"/>
    </font>
    <font>
      <i/>
      <sz val="9"/>
      <color theme="1"/>
      <name val="Calibri"/>
      <family val="2"/>
      <scheme val="minor"/>
    </font>
    <font>
      <b/>
      <i/>
      <sz val="9"/>
      <color theme="1"/>
      <name val="Calibri"/>
      <family val="2"/>
      <scheme val="minor"/>
    </font>
    <font>
      <b/>
      <sz val="11"/>
      <name val="Calibri"/>
      <family val="2"/>
      <scheme val="minor"/>
    </font>
    <font>
      <sz val="9"/>
      <color rgb="FFFF0000"/>
      <name val="Calibri"/>
      <family val="2"/>
      <scheme val="minor"/>
    </font>
    <font>
      <b/>
      <sz val="9"/>
      <color rgb="FFFF0000"/>
      <name val="Calibri"/>
      <family val="2"/>
      <scheme val="minor"/>
    </font>
    <font>
      <sz val="8"/>
      <name val="Calibri"/>
      <family val="2"/>
      <scheme val="minor"/>
    </font>
  </fonts>
  <fills count="6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indexed="31"/>
      </patternFill>
    </fill>
    <fill>
      <patternFill patternType="solid">
        <fgColor indexed="22"/>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62"/>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theme="6" tint="0.59999389629810485"/>
        <bgColor indexed="64"/>
      </patternFill>
    </fill>
    <fill>
      <patternFill patternType="solid">
        <fgColor rgb="FFFFFF00"/>
        <bgColor indexed="64"/>
      </patternFill>
    </fill>
    <fill>
      <patternFill patternType="solid">
        <fgColor rgb="FFD6E3BC"/>
        <bgColor rgb="FFFFFFFF"/>
      </patternFill>
    </fill>
    <fill>
      <patternFill patternType="solid">
        <fgColor rgb="FFFFC000"/>
        <bgColor indexed="64"/>
      </patternFill>
    </fill>
    <fill>
      <patternFill patternType="solid">
        <fgColor rgb="FFFFFF00"/>
        <bgColor rgb="FFFFFFFF"/>
      </patternFill>
    </fill>
    <fill>
      <patternFill patternType="solid">
        <fgColor theme="0" tint="-0.14996795556505021"/>
        <bgColor indexed="64"/>
      </patternFill>
    </fill>
    <fill>
      <patternFill patternType="solid">
        <fgColor theme="1"/>
        <bgColor indexed="64"/>
      </patternFill>
    </fill>
  </fills>
  <borders count="10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thick">
        <color indexed="6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thick">
        <color auto="1"/>
      </left>
      <right/>
      <top style="thick">
        <color auto="1"/>
      </top>
      <bottom/>
      <diagonal/>
    </border>
    <border>
      <left/>
      <right/>
      <top style="thick">
        <color indexed="64"/>
      </top>
      <bottom/>
      <diagonal/>
    </border>
    <border>
      <left/>
      <right style="medium">
        <color indexed="64"/>
      </right>
      <top style="thick">
        <color auto="1"/>
      </top>
      <bottom/>
      <diagonal/>
    </border>
    <border>
      <left style="thick">
        <color auto="1"/>
      </left>
      <right/>
      <top/>
      <bottom/>
      <diagonal/>
    </border>
    <border>
      <left/>
      <right style="medium">
        <color indexed="64"/>
      </right>
      <top/>
      <bottom/>
      <diagonal/>
    </border>
    <border>
      <left style="medium">
        <color indexed="64"/>
      </left>
      <right/>
      <top/>
      <bottom/>
      <diagonal/>
    </border>
    <border>
      <left/>
      <right style="thick">
        <color auto="1"/>
      </right>
      <top/>
      <bottom/>
      <diagonal/>
    </border>
    <border>
      <left style="medium">
        <color indexed="64"/>
      </left>
      <right style="thin">
        <color indexed="64"/>
      </right>
      <top style="thick">
        <color indexed="64"/>
      </top>
      <bottom style="thin">
        <color indexed="64"/>
      </bottom>
      <diagonal/>
    </border>
    <border>
      <left/>
      <right style="thin">
        <color rgb="FF000000"/>
      </right>
      <top style="thick">
        <color indexed="64"/>
      </top>
      <bottom/>
      <diagonal/>
    </border>
    <border>
      <left style="thin">
        <color rgb="FF000000"/>
      </left>
      <right style="thin">
        <color rgb="FF000000"/>
      </right>
      <top style="thick">
        <color indexed="64"/>
      </top>
      <bottom/>
      <diagonal/>
    </border>
    <border>
      <left style="thin">
        <color rgb="FF000000"/>
      </left>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ck">
        <color auto="1"/>
      </left>
      <right style="thick">
        <color auto="1"/>
      </right>
      <top style="thick">
        <color auto="1"/>
      </top>
      <bottom style="thick">
        <color auto="1"/>
      </bottom>
      <diagonal/>
    </border>
    <border>
      <left/>
      <right style="thick">
        <color auto="1"/>
      </right>
      <top style="thick">
        <color auto="1"/>
      </top>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auto="1"/>
      </left>
      <right style="thick">
        <color auto="1"/>
      </right>
      <top/>
      <bottom style="thick">
        <color auto="1"/>
      </bottom>
      <diagonal/>
    </border>
    <border>
      <left style="thick">
        <color auto="1"/>
      </left>
      <right style="thick">
        <color indexed="64"/>
      </right>
      <top style="thin">
        <color auto="1"/>
      </top>
      <bottom style="thin">
        <color auto="1"/>
      </bottom>
      <diagonal/>
    </border>
    <border>
      <left style="thick">
        <color auto="1"/>
      </left>
      <right/>
      <top style="thin">
        <color auto="1"/>
      </top>
      <bottom style="thin">
        <color auto="1"/>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rgb="FF000000"/>
      </left>
      <right style="thin">
        <color rgb="FF000000"/>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style="thick">
        <color auto="1"/>
      </right>
      <top style="medium">
        <color indexed="64"/>
      </top>
      <bottom style="thin">
        <color auto="1"/>
      </bottom>
      <diagonal/>
    </border>
    <border>
      <left style="thick">
        <color auto="1"/>
      </left>
      <right style="thick">
        <color auto="1"/>
      </right>
      <top style="medium">
        <color indexed="64"/>
      </top>
      <bottom style="thin">
        <color auto="1"/>
      </bottom>
      <diagonal/>
    </border>
    <border>
      <left style="thick">
        <color auto="1"/>
      </left>
      <right/>
      <top style="medium">
        <color indexed="64"/>
      </top>
      <bottom style="thin">
        <color auto="1"/>
      </bottom>
      <diagonal/>
    </border>
    <border>
      <left style="medium">
        <color indexed="64"/>
      </left>
      <right style="thick">
        <color indexed="64"/>
      </right>
      <top style="thin">
        <color auto="1"/>
      </top>
      <bottom style="thin">
        <color auto="1"/>
      </bottom>
      <diagonal/>
    </border>
    <border>
      <left style="medium">
        <color indexed="64"/>
      </left>
      <right style="thick">
        <color indexed="64"/>
      </right>
      <top style="thin">
        <color auto="1"/>
      </top>
      <bottom style="medium">
        <color indexed="64"/>
      </bottom>
      <diagonal/>
    </border>
    <border>
      <left style="thick">
        <color indexed="64"/>
      </left>
      <right style="thick">
        <color indexed="64"/>
      </right>
      <top style="thin">
        <color auto="1"/>
      </top>
      <bottom style="medium">
        <color indexed="64"/>
      </bottom>
      <diagonal/>
    </border>
    <border>
      <left/>
      <right style="thick">
        <color auto="1"/>
      </right>
      <top style="thin">
        <color auto="1"/>
      </top>
      <bottom style="thin">
        <color auto="1"/>
      </bottom>
      <diagonal/>
    </border>
    <border>
      <left style="thick">
        <color indexed="64"/>
      </left>
      <right/>
      <top style="thin">
        <color auto="1"/>
      </top>
      <bottom/>
      <diagonal/>
    </border>
    <border>
      <left/>
      <right/>
      <top style="thin">
        <color auto="1"/>
      </top>
      <bottom/>
      <diagonal/>
    </border>
    <border>
      <left/>
      <right style="thick">
        <color indexed="64"/>
      </right>
      <top style="thin">
        <color indexed="64"/>
      </top>
      <bottom/>
      <diagonal/>
    </border>
  </borders>
  <cellStyleXfs count="2885">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0" fillId="0" borderId="0"/>
    <xf numFmtId="43" fontId="20" fillId="0" borderId="0" applyFont="0" applyFill="0" applyBorder="0" applyAlignment="0" applyProtection="0"/>
    <xf numFmtId="41" fontId="20" fillId="0" borderId="0" applyFont="0" applyFill="0" applyBorder="0" applyAlignment="0" applyProtection="0"/>
    <xf numFmtId="44" fontId="20" fillId="0" borderId="0" applyFont="0" applyFill="0" applyBorder="0" applyAlignment="0" applyProtection="0"/>
    <xf numFmtId="42" fontId="20" fillId="0" borderId="0" applyFont="0" applyFill="0" applyBorder="0" applyAlignment="0" applyProtection="0"/>
    <xf numFmtId="9" fontId="20" fillId="0" borderId="0" applyFont="0" applyFill="0" applyBorder="0" applyAlignment="0" applyProtection="0"/>
    <xf numFmtId="0" fontId="28" fillId="0" borderId="0" applyNumberFormat="0" applyFill="0" applyBorder="0" applyAlignment="0" applyProtection="0"/>
    <xf numFmtId="0" fontId="28" fillId="0" borderId="1" applyNumberFormat="0" applyFill="0" applyAlignment="0" applyProtection="0"/>
    <xf numFmtId="0" fontId="28" fillId="0" borderId="2" applyNumberFormat="0" applyFill="0" applyAlignment="0" applyProtection="0"/>
    <xf numFmtId="0" fontId="28" fillId="0" borderId="3" applyNumberFormat="0" applyFill="0" applyAlignment="0" applyProtection="0"/>
    <xf numFmtId="0" fontId="28" fillId="0" borderId="0" applyNumberFormat="0" applyFill="0" applyBorder="0" applyAlignment="0" applyProtection="0"/>
    <xf numFmtId="0" fontId="27" fillId="2" borderId="0" applyNumberFormat="0" applyBorder="0" applyAlignment="0" applyProtection="0"/>
    <xf numFmtId="0" fontId="23" fillId="3" borderId="0" applyNumberFormat="0" applyBorder="0" applyAlignment="0" applyProtection="0"/>
    <xf numFmtId="0" fontId="31" fillId="4" borderId="0" applyNumberFormat="0" applyBorder="0" applyAlignment="0" applyProtection="0"/>
    <xf numFmtId="0" fontId="29" fillId="5" borderId="4" applyNumberFormat="0" applyAlignment="0" applyProtection="0"/>
    <xf numFmtId="0" fontId="32" fillId="6" borderId="5" applyNumberFormat="0" applyAlignment="0" applyProtection="0"/>
    <xf numFmtId="0" fontId="24" fillId="6" borderId="4" applyNumberFormat="0" applyAlignment="0" applyProtection="0"/>
    <xf numFmtId="0" fontId="30" fillId="0" borderId="6" applyNumberFormat="0" applyFill="0" applyAlignment="0" applyProtection="0"/>
    <xf numFmtId="0" fontId="25" fillId="7" borderId="7" applyNumberFormat="0" applyAlignment="0" applyProtection="0"/>
    <xf numFmtId="0" fontId="34" fillId="0" borderId="0" applyNumberFormat="0" applyFill="0" applyBorder="0" applyAlignment="0" applyProtection="0"/>
    <xf numFmtId="0" fontId="20" fillId="8" borderId="8" applyNumberFormat="0" applyFont="0" applyAlignment="0" applyProtection="0"/>
    <xf numFmtId="0" fontId="26" fillId="0" borderId="0" applyNumberFormat="0" applyFill="0" applyBorder="0" applyAlignment="0" applyProtection="0"/>
    <xf numFmtId="0" fontId="33" fillId="0" borderId="9" applyNumberFormat="0" applyFill="0" applyAlignment="0" applyProtection="0"/>
    <xf numFmtId="0" fontId="22"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0" fillId="26" borderId="0" applyNumberFormat="0" applyBorder="0" applyAlignment="0" applyProtection="0"/>
    <xf numFmtId="0" fontId="20"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0" fillId="30" borderId="0" applyNumberFormat="0" applyBorder="0" applyAlignment="0" applyProtection="0"/>
    <xf numFmtId="0" fontId="20" fillId="31" borderId="0" applyNumberFormat="0" applyBorder="0" applyAlignment="0" applyProtection="0"/>
    <xf numFmtId="0" fontId="22" fillId="32" borderId="0" applyNumberFormat="0" applyBorder="0" applyAlignment="0" applyProtection="0"/>
    <xf numFmtId="43" fontId="20" fillId="0" borderId="0" applyFont="0" applyFill="0" applyBorder="0" applyAlignment="0" applyProtection="0"/>
    <xf numFmtId="44" fontId="20" fillId="0" borderId="0" applyFont="0" applyFill="0" applyBorder="0" applyAlignment="0" applyProtection="0"/>
    <xf numFmtId="0" fontId="35" fillId="0" borderId="0"/>
    <xf numFmtId="0" fontId="35" fillId="0" borderId="0"/>
    <xf numFmtId="0" fontId="35" fillId="0" borderId="0"/>
    <xf numFmtId="0" fontId="35" fillId="0" borderId="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1" fillId="10" borderId="0" applyNumberFormat="0" applyBorder="0" applyAlignment="0" applyProtection="0"/>
    <xf numFmtId="0" fontId="37" fillId="34"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60" fillId="35"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63" fillId="34" borderId="0" applyNumberFormat="0" applyBorder="0" applyAlignment="0" applyProtection="0"/>
    <xf numFmtId="0" fontId="19" fillId="10" borderId="0" applyNumberFormat="0" applyBorder="0" applyAlignment="0" applyProtection="0"/>
    <xf numFmtId="0" fontId="1" fillId="10"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63"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1" fillId="14" borderId="0" applyNumberFormat="0" applyBorder="0" applyAlignment="0" applyProtection="0"/>
    <xf numFmtId="0" fontId="37" fillId="37"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60" fillId="36"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63" fillId="37" borderId="0" applyNumberFormat="0" applyBorder="0" applyAlignment="0" applyProtection="0"/>
    <xf numFmtId="0" fontId="19" fillId="14" borderId="0" applyNumberFormat="0" applyBorder="0" applyAlignment="0" applyProtection="0"/>
    <xf numFmtId="0" fontId="1" fillId="14"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63"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1" fillId="18" borderId="0" applyNumberFormat="0" applyBorder="0" applyAlignment="0" applyProtection="0"/>
    <xf numFmtId="0" fontId="37" fillId="39"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60" fillId="38"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63" fillId="39" borderId="0" applyNumberFormat="0" applyBorder="0" applyAlignment="0" applyProtection="0"/>
    <xf numFmtId="0" fontId="19" fillId="18" borderId="0" applyNumberFormat="0" applyBorder="0" applyAlignment="0" applyProtection="0"/>
    <xf numFmtId="0" fontId="1" fillId="18"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1"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4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1" fillId="35" borderId="0" applyNumberFormat="0" applyBorder="0" applyAlignment="0" applyProtection="0"/>
    <xf numFmtId="0" fontId="37" fillId="40"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60" fillId="35" borderId="0" applyNumberFormat="0" applyBorder="0" applyAlignment="0" applyProtection="0"/>
    <xf numFmtId="0" fontId="1" fillId="22" borderId="0" applyNumberFormat="0" applyBorder="0" applyAlignment="0" applyProtection="0"/>
    <xf numFmtId="0" fontId="1" fillId="35"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63" fillId="40" borderId="0" applyNumberFormat="0" applyBorder="0" applyAlignment="0" applyProtection="0"/>
    <xf numFmtId="0" fontId="19" fillId="22" borderId="0" applyNumberFormat="0" applyBorder="0" applyAlignment="0" applyProtection="0"/>
    <xf numFmtId="0" fontId="1" fillId="22"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63"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1" fillId="26"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60"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19" fillId="26" borderId="0" applyNumberFormat="0" applyBorder="0" applyAlignment="0" applyProtection="0"/>
    <xf numFmtId="0" fontId="1" fillId="26"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63"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0" fontId="1" fillId="30" borderId="0" applyNumberFormat="0" applyBorder="0" applyAlignment="0" applyProtection="0"/>
    <xf numFmtId="0" fontId="37" fillId="42"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0" fontId="37" fillId="35" borderId="0" applyNumberFormat="0" applyBorder="0" applyAlignment="0" applyProtection="0"/>
    <xf numFmtId="0" fontId="60" fillId="38"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19" fillId="30" borderId="0" applyNumberFormat="0" applyBorder="0" applyAlignment="0" applyProtection="0"/>
    <xf numFmtId="0" fontId="1" fillId="30"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1" fillId="11"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60" fillId="35"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63" fillId="43" borderId="0" applyNumberFormat="0" applyBorder="0" applyAlignment="0" applyProtection="0"/>
    <xf numFmtId="0" fontId="19" fillId="11" borderId="0" applyNumberFormat="0" applyBorder="0" applyAlignment="0" applyProtection="0"/>
    <xf numFmtId="0" fontId="1" fillId="11"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44" borderId="0" applyNumberFormat="0" applyBorder="0" applyAlignment="0" applyProtection="0"/>
    <xf numFmtId="0" fontId="37" fillId="36" borderId="0" applyNumberFormat="0" applyBorder="0" applyAlignment="0" applyProtection="0"/>
    <xf numFmtId="0" fontId="63"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44" borderId="0" applyNumberFormat="0" applyBorder="0" applyAlignment="0" applyProtection="0"/>
    <xf numFmtId="0" fontId="37" fillId="36" borderId="0" applyNumberFormat="0" applyBorder="0" applyAlignment="0" applyProtection="0"/>
    <xf numFmtId="0" fontId="1" fillId="15"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60"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19" fillId="15" borderId="0" applyNumberFormat="0" applyBorder="0" applyAlignment="0" applyProtection="0"/>
    <xf numFmtId="0" fontId="1" fillId="1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35" borderId="0" applyNumberFormat="0" applyBorder="0" applyAlignment="0" applyProtection="0"/>
    <xf numFmtId="0" fontId="37" fillId="44" borderId="0" applyNumberFormat="0" applyBorder="0" applyAlignment="0" applyProtection="0"/>
    <xf numFmtId="0" fontId="63"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5" borderId="0" applyNumberFormat="0" applyBorder="0" applyAlignment="0" applyProtection="0"/>
    <xf numFmtId="0" fontId="37" fillId="3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5" borderId="0" applyNumberFormat="0" applyBorder="0" applyAlignment="0" applyProtection="0"/>
    <xf numFmtId="0" fontId="1" fillId="19" borderId="0" applyNumberFormat="0" applyBorder="0" applyAlignment="0" applyProtection="0"/>
    <xf numFmtId="0" fontId="37" fillId="4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60" fillId="44"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63" fillId="45" borderId="0" applyNumberFormat="0" applyBorder="0" applyAlignment="0" applyProtection="0"/>
    <xf numFmtId="0" fontId="19" fillId="19" borderId="0" applyNumberFormat="0" applyBorder="0" applyAlignment="0" applyProtection="0"/>
    <xf numFmtId="0" fontId="1" fillId="19"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1" fillId="23" borderId="0" applyNumberFormat="0" applyBorder="0" applyAlignment="0" applyProtection="0"/>
    <xf numFmtId="0" fontId="37" fillId="40"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60" fillId="35"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63" fillId="40" borderId="0" applyNumberFormat="0" applyBorder="0" applyAlignment="0" applyProtection="0"/>
    <xf numFmtId="0" fontId="19" fillId="23" borderId="0" applyNumberFormat="0" applyBorder="0" applyAlignment="0" applyProtection="0"/>
    <xf numFmtId="0" fontId="1" fillId="2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43" borderId="0" applyNumberFormat="0" applyBorder="0" applyAlignment="0" applyProtection="0"/>
    <xf numFmtId="0" fontId="63"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43" borderId="0" applyNumberFormat="0" applyBorder="0" applyAlignment="0" applyProtection="0"/>
    <xf numFmtId="0" fontId="1" fillId="27"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60"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19" fillId="27" borderId="0" applyNumberFormat="0" applyBorder="0" applyAlignment="0" applyProtection="0"/>
    <xf numFmtId="0" fontId="1" fillId="27"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9" fillId="47" borderId="0" applyNumberFormat="0" applyBorder="0" applyAlignment="0" applyProtection="0"/>
    <xf numFmtId="0" fontId="37" fillId="44" borderId="0" applyNumberFormat="0" applyBorder="0" applyAlignment="0" applyProtection="0"/>
    <xf numFmtId="0" fontId="63"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6" borderId="0" applyNumberFormat="0" applyBorder="0" applyAlignment="0" applyProtection="0"/>
    <xf numFmtId="0" fontId="39" fillId="36"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6" borderId="0" applyNumberFormat="0" applyBorder="0" applyAlignment="0" applyProtection="0"/>
    <xf numFmtId="0" fontId="1" fillId="31" borderId="0" applyNumberFormat="0" applyBorder="0" applyAlignment="0" applyProtection="0"/>
    <xf numFmtId="0" fontId="37" fillId="46"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60" fillId="44"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63" fillId="46" borderId="0" applyNumberFormat="0" applyBorder="0" applyAlignment="0" applyProtection="0"/>
    <xf numFmtId="0" fontId="19" fillId="31" borderId="0" applyNumberFormat="0" applyBorder="0" applyAlignment="0" applyProtection="0"/>
    <xf numFmtId="0" fontId="1" fillId="31"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76" fillId="47" borderId="0" applyNumberFormat="0" applyBorder="0" applyAlignment="0" applyProtection="0"/>
    <xf numFmtId="0" fontId="39" fillId="44" borderId="0" applyNumberFormat="0" applyBorder="0" applyAlignment="0" applyProtection="0"/>
    <xf numFmtId="0" fontId="39" fillId="48" borderId="0" applyNumberFormat="0" applyBorder="0" applyAlignment="0" applyProtection="0"/>
    <xf numFmtId="0" fontId="17" fillId="12"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91" fillId="47" borderId="0" applyNumberFormat="0" applyBorder="0" applyAlignment="0" applyProtection="0"/>
    <xf numFmtId="0" fontId="39" fillId="48" borderId="0" applyNumberFormat="0" applyBorder="0" applyAlignment="0" applyProtection="0"/>
    <xf numFmtId="0" fontId="76" fillId="48" borderId="0" applyNumberFormat="0" applyBorder="0" applyAlignment="0" applyProtection="0"/>
    <xf numFmtId="0" fontId="92" fillId="12" borderId="0" applyNumberFormat="0" applyBorder="0" applyAlignment="0" applyProtection="0"/>
    <xf numFmtId="0" fontId="17" fillId="12"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76" fillId="36" borderId="0" applyNumberFormat="0" applyBorder="0" applyAlignment="0" applyProtection="0"/>
    <xf numFmtId="0" fontId="39" fillId="35" borderId="0" applyNumberFormat="0" applyBorder="0" applyAlignment="0" applyProtection="0"/>
    <xf numFmtId="0" fontId="39" fillId="36" borderId="0" applyNumberFormat="0" applyBorder="0" applyAlignment="0" applyProtection="0"/>
    <xf numFmtId="0" fontId="17" fillId="16" borderId="0" applyNumberFormat="0" applyBorder="0" applyAlignment="0" applyProtection="0"/>
    <xf numFmtId="0" fontId="39" fillId="36" borderId="0" applyNumberFormat="0" applyBorder="0" applyAlignment="0" applyProtection="0"/>
    <xf numFmtId="0" fontId="91" fillId="36" borderId="0" applyNumberFormat="0" applyBorder="0" applyAlignment="0" applyProtection="0"/>
    <xf numFmtId="0" fontId="39" fillId="36" borderId="0" applyNumberFormat="0" applyBorder="0" applyAlignment="0" applyProtection="0"/>
    <xf numFmtId="0" fontId="92" fillId="16" borderId="0" applyNumberFormat="0" applyBorder="0" applyAlignment="0" applyProtection="0"/>
    <xf numFmtId="0" fontId="17" fillId="16" borderId="0" applyNumberFormat="0" applyBorder="0" applyAlignment="0" applyProtection="0"/>
    <xf numFmtId="0" fontId="39" fillId="44" borderId="0" applyNumberFormat="0" applyBorder="0" applyAlignment="0" applyProtection="0"/>
    <xf numFmtId="0" fontId="39" fillId="44" borderId="0" applyNumberFormat="0" applyBorder="0" applyAlignment="0" applyProtection="0"/>
    <xf numFmtId="0" fontId="76" fillId="44" borderId="0" applyNumberFormat="0" applyBorder="0" applyAlignment="0" applyProtection="0"/>
    <xf numFmtId="0" fontId="39" fillId="47" borderId="0" applyNumberFormat="0" applyBorder="0" applyAlignment="0" applyProtection="0"/>
    <xf numFmtId="0" fontId="39" fillId="45" borderId="0" applyNumberFormat="0" applyBorder="0" applyAlignment="0" applyProtection="0"/>
    <xf numFmtId="0" fontId="17" fillId="20" borderId="0" applyNumberFormat="0" applyBorder="0" applyAlignment="0" applyProtection="0"/>
    <xf numFmtId="0" fontId="39" fillId="44" borderId="0" applyNumberFormat="0" applyBorder="0" applyAlignment="0" applyProtection="0"/>
    <xf numFmtId="0" fontId="39" fillId="44"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91" fillId="44" borderId="0" applyNumberFormat="0" applyBorder="0" applyAlignment="0" applyProtection="0"/>
    <xf numFmtId="0" fontId="39" fillId="45" borderId="0" applyNumberFormat="0" applyBorder="0" applyAlignment="0" applyProtection="0"/>
    <xf numFmtId="0" fontId="76" fillId="45" borderId="0" applyNumberFormat="0" applyBorder="0" applyAlignment="0" applyProtection="0"/>
    <xf numFmtId="0" fontId="92" fillId="20" borderId="0" applyNumberFormat="0" applyBorder="0" applyAlignment="0" applyProtection="0"/>
    <xf numFmtId="0" fontId="17" fillId="20"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76" fillId="35" borderId="0" applyNumberFormat="0" applyBorder="0" applyAlignment="0" applyProtection="0"/>
    <xf numFmtId="0" fontId="39" fillId="36" borderId="0" applyNumberFormat="0" applyBorder="0" applyAlignment="0" applyProtection="0"/>
    <xf numFmtId="0" fontId="39" fillId="49" borderId="0" applyNumberFormat="0" applyBorder="0" applyAlignment="0" applyProtection="0"/>
    <xf numFmtId="0" fontId="17" fillId="24"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91" fillId="35" borderId="0" applyNumberFormat="0" applyBorder="0" applyAlignment="0" applyProtection="0"/>
    <xf numFmtId="0" fontId="39" fillId="49" borderId="0" applyNumberFormat="0" applyBorder="0" applyAlignment="0" applyProtection="0"/>
    <xf numFmtId="0" fontId="76" fillId="49" borderId="0" applyNumberFormat="0" applyBorder="0" applyAlignment="0" applyProtection="0"/>
    <xf numFmtId="0" fontId="92" fillId="24" borderId="0" applyNumberFormat="0" applyBorder="0" applyAlignment="0" applyProtection="0"/>
    <xf numFmtId="0" fontId="17" fillId="24" borderId="0" applyNumberFormat="0" applyBorder="0" applyAlignment="0" applyProtection="0"/>
    <xf numFmtId="0" fontId="39" fillId="47" borderId="0" applyNumberFormat="0" applyBorder="0" applyAlignment="0" applyProtection="0"/>
    <xf numFmtId="0" fontId="76" fillId="47" borderId="0" applyNumberFormat="0" applyBorder="0" applyAlignment="0" applyProtection="0"/>
    <xf numFmtId="0" fontId="39" fillId="47" borderId="0" applyNumberFormat="0" applyBorder="0" applyAlignment="0" applyProtection="0"/>
    <xf numFmtId="0" fontId="17" fillId="28" borderId="0" applyNumberFormat="0" applyBorder="0" applyAlignment="0" applyProtection="0"/>
    <xf numFmtId="0" fontId="39" fillId="47" borderId="0" applyNumberFormat="0" applyBorder="0" applyAlignment="0" applyProtection="0"/>
    <xf numFmtId="0" fontId="91" fillId="47" borderId="0" applyNumberFormat="0" applyBorder="0" applyAlignment="0" applyProtection="0"/>
    <xf numFmtId="0" fontId="39" fillId="47" borderId="0" applyNumberFormat="0" applyBorder="0" applyAlignment="0" applyProtection="0"/>
    <xf numFmtId="0" fontId="92" fillId="28" borderId="0" applyNumberFormat="0" applyBorder="0" applyAlignment="0" applyProtection="0"/>
    <xf numFmtId="0" fontId="17" fillId="28"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76" fillId="36" borderId="0" applyNumberFormat="0" applyBorder="0" applyAlignment="0" applyProtection="0"/>
    <xf numFmtId="0" fontId="39" fillId="51" borderId="0" applyNumberFormat="0" applyBorder="0" applyAlignment="0" applyProtection="0"/>
    <xf numFmtId="0" fontId="39" fillId="50" borderId="0" applyNumberFormat="0" applyBorder="0" applyAlignment="0" applyProtection="0"/>
    <xf numFmtId="0" fontId="17" fillId="32"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91" fillId="36" borderId="0" applyNumberFormat="0" applyBorder="0" applyAlignment="0" applyProtection="0"/>
    <xf numFmtId="0" fontId="39" fillId="50" borderId="0" applyNumberFormat="0" applyBorder="0" applyAlignment="0" applyProtection="0"/>
    <xf numFmtId="0" fontId="76" fillId="50" borderId="0" applyNumberFormat="0" applyBorder="0" applyAlignment="0" applyProtection="0"/>
    <xf numFmtId="0" fontId="92" fillId="32" borderId="0" applyNumberFormat="0" applyBorder="0" applyAlignment="0" applyProtection="0"/>
    <xf numFmtId="0" fontId="17" fillId="32"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76" fillId="47" borderId="0" applyNumberFormat="0" applyBorder="0" applyAlignment="0" applyProtection="0"/>
    <xf numFmtId="0" fontId="39" fillId="53" borderId="0" applyNumberFormat="0" applyBorder="0" applyAlignment="0" applyProtection="0"/>
    <xf numFmtId="0" fontId="39" fillId="52" borderId="0" applyNumberFormat="0" applyBorder="0" applyAlignment="0" applyProtection="0"/>
    <xf numFmtId="0" fontId="17" fillId="9"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91" fillId="47" borderId="0" applyNumberFormat="0" applyBorder="0" applyAlignment="0" applyProtection="0"/>
    <xf numFmtId="0" fontId="39" fillId="52" borderId="0" applyNumberFormat="0" applyBorder="0" applyAlignment="0" applyProtection="0"/>
    <xf numFmtId="0" fontId="76" fillId="52" borderId="0" applyNumberFormat="0" applyBorder="0" applyAlignment="0" applyProtection="0"/>
    <xf numFmtId="0" fontId="92" fillId="9" borderId="0" applyNumberFormat="0" applyBorder="0" applyAlignment="0" applyProtection="0"/>
    <xf numFmtId="0" fontId="17" fillId="9"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76" fillId="51" borderId="0" applyNumberFormat="0" applyBorder="0" applyAlignment="0" applyProtection="0"/>
    <xf numFmtId="0" fontId="39" fillId="54" borderId="0" applyNumberFormat="0" applyBorder="0" applyAlignment="0" applyProtection="0"/>
    <xf numFmtId="0" fontId="39" fillId="51" borderId="0" applyNumberFormat="0" applyBorder="0" applyAlignment="0" applyProtection="0"/>
    <xf numFmtId="0" fontId="17" fillId="13" borderId="0" applyNumberFormat="0" applyBorder="0" applyAlignment="0" applyProtection="0"/>
    <xf numFmtId="0" fontId="39" fillId="51" borderId="0" applyNumberFormat="0" applyBorder="0" applyAlignment="0" applyProtection="0"/>
    <xf numFmtId="0" fontId="91" fillId="51" borderId="0" applyNumberFormat="0" applyBorder="0" applyAlignment="0" applyProtection="0"/>
    <xf numFmtId="0" fontId="39" fillId="51" borderId="0" applyNumberFormat="0" applyBorder="0" applyAlignment="0" applyProtection="0"/>
    <xf numFmtId="0" fontId="92" fillId="13" borderId="0" applyNumberFormat="0" applyBorder="0" applyAlignment="0" applyProtection="0"/>
    <xf numFmtId="0" fontId="17" fillId="1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76" fillId="53" borderId="0" applyNumberFormat="0" applyBorder="0" applyAlignment="0" applyProtection="0"/>
    <xf numFmtId="0" fontId="39" fillId="47" borderId="0" applyNumberFormat="0" applyBorder="0" applyAlignment="0" applyProtection="0"/>
    <xf numFmtId="0" fontId="39" fillId="53" borderId="0" applyNumberFormat="0" applyBorder="0" applyAlignment="0" applyProtection="0"/>
    <xf numFmtId="0" fontId="17" fillId="17" borderId="0" applyNumberFormat="0" applyBorder="0" applyAlignment="0" applyProtection="0"/>
    <xf numFmtId="0" fontId="39" fillId="53" borderId="0" applyNumberFormat="0" applyBorder="0" applyAlignment="0" applyProtection="0"/>
    <xf numFmtId="0" fontId="91" fillId="53" borderId="0" applyNumberFormat="0" applyBorder="0" applyAlignment="0" applyProtection="0"/>
    <xf numFmtId="0" fontId="39" fillId="53" borderId="0" applyNumberFormat="0" applyBorder="0" applyAlignment="0" applyProtection="0"/>
    <xf numFmtId="0" fontId="92" fillId="17" borderId="0" applyNumberFormat="0" applyBorder="0" applyAlignment="0" applyProtection="0"/>
    <xf numFmtId="0" fontId="17" fillId="17"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76" fillId="54" borderId="0" applyNumberFormat="0" applyBorder="0" applyAlignment="0" applyProtection="0"/>
    <xf numFmtId="0" fontId="39" fillId="55" borderId="0" applyNumberFormat="0" applyBorder="0" applyAlignment="0" applyProtection="0"/>
    <xf numFmtId="0" fontId="39" fillId="49" borderId="0" applyNumberFormat="0" applyBorder="0" applyAlignment="0" applyProtection="0"/>
    <xf numFmtId="0" fontId="17" fillId="21"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91" fillId="54" borderId="0" applyNumberFormat="0" applyBorder="0" applyAlignment="0" applyProtection="0"/>
    <xf numFmtId="0" fontId="39" fillId="49" borderId="0" applyNumberFormat="0" applyBorder="0" applyAlignment="0" applyProtection="0"/>
    <xf numFmtId="0" fontId="76" fillId="49" borderId="0" applyNumberFormat="0" applyBorder="0" applyAlignment="0" applyProtection="0"/>
    <xf numFmtId="0" fontId="92" fillId="21" borderId="0" applyNumberFormat="0" applyBorder="0" applyAlignment="0" applyProtection="0"/>
    <xf numFmtId="0" fontId="17" fillId="21"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76" fillId="47" borderId="0" applyNumberFormat="0" applyBorder="0" applyAlignment="0" applyProtection="0"/>
    <xf numFmtId="0" fontId="17" fillId="25" borderId="0" applyNumberFormat="0" applyBorder="0" applyAlignment="0" applyProtection="0"/>
    <xf numFmtId="0" fontId="39" fillId="47" borderId="0" applyNumberFormat="0" applyBorder="0" applyAlignment="0" applyProtection="0"/>
    <xf numFmtId="0" fontId="40" fillId="37" borderId="0" applyNumberFormat="0" applyBorder="0" applyAlignment="0" applyProtection="0"/>
    <xf numFmtId="0" fontId="17" fillId="25" borderId="0" applyNumberFormat="0" applyBorder="0" applyAlignment="0" applyProtection="0"/>
    <xf numFmtId="0" fontId="91" fillId="47" borderId="0" applyNumberFormat="0" applyBorder="0" applyAlignment="0" applyProtection="0"/>
    <xf numFmtId="0" fontId="39" fillId="47" borderId="0" applyNumberFormat="0" applyBorder="0" applyAlignment="0" applyProtection="0"/>
    <xf numFmtId="0" fontId="92" fillId="25" borderId="0" applyNumberFormat="0" applyBorder="0" applyAlignment="0" applyProtection="0"/>
    <xf numFmtId="0" fontId="17" fillId="2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76" fillId="55" borderId="0" applyNumberFormat="0" applyBorder="0" applyAlignment="0" applyProtection="0"/>
    <xf numFmtId="0" fontId="17" fillId="29" borderId="0" applyNumberFormat="0" applyBorder="0" applyAlignment="0" applyProtection="0"/>
    <xf numFmtId="0" fontId="39" fillId="55" borderId="0" applyNumberFormat="0" applyBorder="0" applyAlignment="0" applyProtection="0"/>
    <xf numFmtId="0" fontId="41" fillId="56" borderId="12" applyNumberFormat="0" applyAlignment="0" applyProtection="0"/>
    <xf numFmtId="0" fontId="17" fillId="29" borderId="0" applyNumberFormat="0" applyBorder="0" applyAlignment="0" applyProtection="0"/>
    <xf numFmtId="0" fontId="91" fillId="55" borderId="0" applyNumberFormat="0" applyBorder="0" applyAlignment="0" applyProtection="0"/>
    <xf numFmtId="0" fontId="39" fillId="55" borderId="0" applyNumberFormat="0" applyBorder="0" applyAlignment="0" applyProtection="0"/>
    <xf numFmtId="0" fontId="92" fillId="29" borderId="0" applyNumberFormat="0" applyBorder="0" applyAlignment="0" applyProtection="0"/>
    <xf numFmtId="0" fontId="17" fillId="29" borderId="0" applyNumberFormat="0" applyBorder="0" applyAlignment="0" applyProtection="0"/>
    <xf numFmtId="0" fontId="40" fillId="37" borderId="0" applyNumberFormat="0" applyBorder="0" applyAlignment="0" applyProtection="0"/>
    <xf numFmtId="0" fontId="40" fillId="37" borderId="0" applyNumberFormat="0" applyBorder="0" applyAlignment="0" applyProtection="0"/>
    <xf numFmtId="0" fontId="67" fillId="37" borderId="0" applyNumberFormat="0" applyBorder="0" applyAlignment="0" applyProtection="0"/>
    <xf numFmtId="0" fontId="42" fillId="57" borderId="13" applyNumberFormat="0" applyAlignment="0" applyProtection="0"/>
    <xf numFmtId="0" fontId="40" fillId="37" borderId="0" applyNumberFormat="0" applyBorder="0" applyAlignment="0" applyProtection="0"/>
    <xf numFmtId="0" fontId="7" fillId="3" borderId="0" applyNumberFormat="0" applyBorder="0" applyAlignment="0" applyProtection="0"/>
    <xf numFmtId="0" fontId="40" fillId="37" borderId="0" applyNumberFormat="0" applyBorder="0" applyAlignment="0" applyProtection="0"/>
    <xf numFmtId="0" fontId="81" fillId="37" borderId="0" applyNumberFormat="0" applyBorder="0" applyAlignment="0" applyProtection="0"/>
    <xf numFmtId="0" fontId="40" fillId="37" borderId="0" applyNumberFormat="0" applyBorder="0" applyAlignment="0" applyProtection="0"/>
    <xf numFmtId="0" fontId="93" fillId="3" borderId="0" applyNumberFormat="0" applyBorder="0" applyAlignment="0" applyProtection="0"/>
    <xf numFmtId="0" fontId="7" fillId="3" borderId="0" applyNumberFormat="0" applyBorder="0" applyAlignment="0" applyProtection="0"/>
    <xf numFmtId="0" fontId="41" fillId="56" borderId="12" applyNumberFormat="0" applyAlignment="0" applyProtection="0"/>
    <xf numFmtId="0" fontId="41" fillId="35" borderId="12" applyNumberFormat="0" applyAlignment="0" applyProtection="0"/>
    <xf numFmtId="0" fontId="41" fillId="56" borderId="12" applyNumberFormat="0" applyAlignment="0" applyProtection="0"/>
    <xf numFmtId="0" fontId="41" fillId="56" borderId="12" applyNumberFormat="0" applyAlignment="0" applyProtection="0"/>
    <xf numFmtId="0" fontId="94" fillId="6" borderId="4" applyNumberFormat="0" applyAlignment="0" applyProtection="0"/>
    <xf numFmtId="0" fontId="4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3" fillId="0" borderId="0" applyNumberFormat="0" applyFill="0" applyBorder="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71" fillId="56" borderId="12" applyNumberFormat="0" applyAlignment="0" applyProtection="0"/>
    <xf numFmtId="0" fontId="7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11" fillId="6" borderId="4"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94" fillId="6" borderId="4" applyNumberFormat="0" applyAlignment="0" applyProtection="0"/>
    <xf numFmtId="0" fontId="11" fillId="6" borderId="4" applyNumberFormat="0" applyAlignment="0" applyProtection="0"/>
    <xf numFmtId="0" fontId="42" fillId="57" borderId="13" applyNumberFormat="0" applyAlignment="0" applyProtection="0"/>
    <xf numFmtId="0" fontId="42" fillId="57" borderId="13" applyNumberFormat="0" applyAlignment="0" applyProtection="0"/>
    <xf numFmtId="0" fontId="73" fillId="57" borderId="13" applyNumberFormat="0" applyAlignment="0" applyProtection="0"/>
    <xf numFmtId="0" fontId="44" fillId="39" borderId="0" applyNumberFormat="0" applyBorder="0" applyAlignment="0" applyProtection="0"/>
    <xf numFmtId="0" fontId="42" fillId="57" borderId="13" applyNumberFormat="0" applyAlignment="0" applyProtection="0"/>
    <xf numFmtId="0" fontId="13" fillId="7" borderId="7" applyNumberFormat="0" applyAlignment="0" applyProtection="0"/>
    <xf numFmtId="0" fontId="42" fillId="57" borderId="13" applyNumberFormat="0" applyAlignment="0" applyProtection="0"/>
    <xf numFmtId="0" fontId="87" fillId="57" borderId="13" applyNumberFormat="0" applyAlignment="0" applyProtection="0"/>
    <xf numFmtId="0" fontId="42" fillId="57" borderId="13" applyNumberFormat="0" applyAlignment="0" applyProtection="0"/>
    <xf numFmtId="0" fontId="95" fillId="7" borderId="7" applyNumberFormat="0" applyAlignment="0" applyProtection="0"/>
    <xf numFmtId="0" fontId="13" fillId="7" borderId="7" applyNumberFormat="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58" fillId="0" borderId="0" applyFont="0" applyFill="0" applyBorder="0" applyAlignment="0" applyProtection="0"/>
    <xf numFmtId="43" fontId="36" fillId="0" borderId="0" applyFont="0" applyFill="0" applyBorder="0" applyAlignment="0" applyProtection="0"/>
    <xf numFmtId="43" fontId="5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NumberFormat="0" applyFill="0" applyBorder="0" applyAlignment="0" applyProtection="0"/>
    <xf numFmtId="43" fontId="58" fillId="0" borderId="0" applyFont="0" applyFill="0" applyBorder="0" applyAlignment="0" applyProtection="0"/>
    <xf numFmtId="43" fontId="35" fillId="0" borderId="0" applyNumberFormat="0" applyFill="0" applyBorder="0" applyAlignment="0" applyProtection="0"/>
    <xf numFmtId="43" fontId="35" fillId="0" borderId="0" applyNumberFormat="0" applyFill="0" applyBorder="0" applyAlignment="0" applyProtection="0"/>
    <xf numFmtId="43" fontId="35" fillId="0" borderId="0" applyNumberFormat="0" applyFill="0" applyBorder="0" applyAlignment="0" applyProtection="0"/>
    <xf numFmtId="43" fontId="35" fillId="0" borderId="0" applyNumberFormat="0" applyFill="0" applyBorder="0" applyAlignment="0" applyProtection="0"/>
    <xf numFmtId="43" fontId="35" fillId="0" borderId="0" applyNumberFormat="0" applyFill="0" applyBorder="0" applyAlignment="0" applyProtection="0"/>
    <xf numFmtId="43" fontId="5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6"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37" fillId="0" borderId="0" applyFont="0" applyFill="0" applyBorder="0" applyAlignment="0" applyProtection="0"/>
    <xf numFmtId="43" fontId="59"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59"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58" fillId="0" borderId="0" applyFont="0" applyFill="0" applyBorder="0" applyAlignment="0" applyProtection="0"/>
    <xf numFmtId="43" fontId="37"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58"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4" fontId="37" fillId="0" borderId="0" applyFont="0" applyFill="0" applyBorder="0" applyAlignment="0" applyProtection="0"/>
    <xf numFmtId="44" fontId="58" fillId="0" borderId="0" applyFont="0" applyFill="0" applyBorder="0" applyAlignment="0" applyProtection="0"/>
    <xf numFmtId="44" fontId="35" fillId="0" borderId="0" applyFont="0" applyFill="0" applyBorder="0" applyAlignment="0" applyProtection="0"/>
    <xf numFmtId="44" fontId="58" fillId="0" borderId="0" applyFont="0" applyFill="0" applyBorder="0" applyAlignment="0" applyProtection="0"/>
    <xf numFmtId="44" fontId="35" fillId="0" borderId="0" applyNumberFormat="0" applyFill="0" applyBorder="0" applyAlignment="0" applyProtection="0"/>
    <xf numFmtId="44" fontId="37" fillId="0" borderId="0" applyFont="0" applyFill="0" applyBorder="0" applyAlignment="0" applyProtection="0"/>
    <xf numFmtId="44" fontId="35" fillId="0" borderId="0" applyNumberFormat="0" applyFill="0" applyBorder="0" applyAlignment="0" applyProtection="0"/>
    <xf numFmtId="44" fontId="37" fillId="0" borderId="0" applyFont="0" applyFill="0" applyBorder="0" applyAlignment="0" applyProtection="0"/>
    <xf numFmtId="44" fontId="58" fillId="0" borderId="0" applyFon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44" fontId="37" fillId="0" borderId="0" applyFont="0" applyFill="0" applyBorder="0" applyAlignment="0" applyProtection="0"/>
    <xf numFmtId="0" fontId="64" fillId="0" borderId="0" applyNumberForma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44" fontId="59" fillId="0" borderId="0" applyFont="0" applyFill="0" applyBorder="0" applyAlignment="0" applyProtection="0"/>
    <xf numFmtId="44" fontId="37" fillId="0" borderId="0" applyFon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58"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7" fillId="0" borderId="0" applyFont="0" applyFill="0" applyBorder="0" applyAlignment="0" applyProtection="0"/>
    <xf numFmtId="0" fontId="35" fillId="0" borderId="0"/>
    <xf numFmtId="0" fontId="43" fillId="0" borderId="0" applyNumberFormat="0" applyFill="0" applyBorder="0" applyAlignment="0" applyProtection="0"/>
    <xf numFmtId="0" fontId="43" fillId="0" borderId="0" applyNumberFormat="0" applyFill="0" applyBorder="0" applyAlignment="0" applyProtection="0"/>
    <xf numFmtId="0" fontId="75" fillId="0" borderId="0" applyNumberFormat="0" applyFill="0" applyBorder="0" applyAlignment="0" applyProtection="0"/>
    <xf numFmtId="0" fontId="15" fillId="0" borderId="0" applyNumberFormat="0" applyFill="0" applyBorder="0" applyAlignment="0" applyProtection="0"/>
    <xf numFmtId="0" fontId="75" fillId="0" borderId="0" applyNumberFormat="0" applyFill="0" applyBorder="0" applyAlignment="0" applyProtection="0"/>
    <xf numFmtId="0" fontId="45" fillId="0" borderId="14" applyNumberFormat="0" applyFill="0" applyAlignment="0" applyProtection="0"/>
    <xf numFmtId="0" fontId="4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89" fillId="0" borderId="0" applyNumberFormat="0" applyFill="0" applyBorder="0" applyAlignment="0" applyProtection="0"/>
    <xf numFmtId="0" fontId="43" fillId="0" borderId="0" applyNumberFormat="0" applyFill="0" applyBorder="0" applyAlignment="0" applyProtection="0"/>
    <xf numFmtId="0" fontId="96" fillId="0" borderId="0" applyNumberFormat="0" applyFill="0" applyBorder="0" applyAlignment="0" applyProtection="0"/>
    <xf numFmtId="0" fontId="15" fillId="0" borderId="0" applyNumberFormat="0" applyFill="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66" fillId="39" borderId="0" applyNumberFormat="0" applyBorder="0" applyAlignment="0" applyProtection="0"/>
    <xf numFmtId="0" fontId="6" fillId="2" borderId="0" applyNumberFormat="0" applyBorder="0" applyAlignment="0" applyProtection="0"/>
    <xf numFmtId="0" fontId="44" fillId="39" borderId="0" applyNumberFormat="0" applyBorder="0" applyAlignment="0" applyProtection="0"/>
    <xf numFmtId="0" fontId="46" fillId="0" borderId="15" applyNumberFormat="0" applyFill="0" applyAlignment="0" applyProtection="0"/>
    <xf numFmtId="0" fontId="6" fillId="2" borderId="0" applyNumberFormat="0" applyBorder="0" applyAlignment="0" applyProtection="0"/>
    <xf numFmtId="0" fontId="44" fillId="39" borderId="0" applyNumberFormat="0" applyBorder="0" applyAlignment="0" applyProtection="0"/>
    <xf numFmtId="0" fontId="97" fillId="2" borderId="0" applyNumberFormat="0" applyBorder="0" applyAlignment="0" applyProtection="0"/>
    <xf numFmtId="0" fontId="80" fillId="39" borderId="0" applyNumberFormat="0" applyBorder="0" applyAlignment="0" applyProtection="0"/>
    <xf numFmtId="0" fontId="97" fillId="2" borderId="0" applyNumberFormat="0" applyBorder="0" applyAlignment="0" applyProtection="0"/>
    <xf numFmtId="0" fontId="44" fillId="39" borderId="0" applyNumberFormat="0" applyBorder="0" applyAlignment="0" applyProtection="0"/>
    <xf numFmtId="0" fontId="97" fillId="2" borderId="0" applyNumberFormat="0" applyBorder="0" applyAlignment="0" applyProtection="0"/>
    <xf numFmtId="0" fontId="6" fillId="2" borderId="0" applyNumberFormat="0" applyBorder="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3" fillId="0" borderId="1" applyNumberFormat="0" applyFill="0" applyAlignment="0" applyProtection="0"/>
    <xf numFmtId="0" fontId="47" fillId="0" borderId="17" applyNumberFormat="0" applyFill="0" applyAlignment="0" applyProtection="0"/>
    <xf numFmtId="0" fontId="54" fillId="0" borderId="16"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54" fillId="0" borderId="16" applyNumberFormat="0" applyFill="0" applyAlignment="0" applyProtection="0"/>
    <xf numFmtId="0" fontId="54" fillId="0" borderId="16" applyNumberFormat="0" applyFill="0" applyAlignment="0" applyProtection="0"/>
    <xf numFmtId="0" fontId="54" fillId="0" borderId="16" applyNumberFormat="0" applyFill="0" applyAlignment="0" applyProtection="0"/>
    <xf numFmtId="0" fontId="77" fillId="0" borderId="14" applyNumberFormat="0" applyFill="0" applyAlignment="0" applyProtection="0"/>
    <xf numFmtId="0" fontId="54" fillId="0" borderId="16" applyNumberFormat="0" applyFill="0" applyAlignment="0" applyProtection="0"/>
    <xf numFmtId="0" fontId="98" fillId="0" borderId="1" applyNumberFormat="0" applyFill="0" applyAlignment="0" applyProtection="0"/>
    <xf numFmtId="0" fontId="3" fillId="0" borderId="1"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 fillId="0" borderId="2" applyNumberFormat="0" applyFill="0" applyAlignment="0" applyProtection="0"/>
    <xf numFmtId="0" fontId="47" fillId="0" borderId="0" applyNumberFormat="0" applyFill="0" applyBorder="0" applyAlignment="0" applyProtection="0"/>
    <xf numFmtId="0" fontId="55" fillId="0" borderId="15"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55" fillId="0" borderId="15" applyNumberFormat="0" applyFill="0" applyAlignment="0" applyProtection="0"/>
    <xf numFmtId="0" fontId="55" fillId="0" borderId="15" applyNumberFormat="0" applyFill="0" applyAlignment="0" applyProtection="0"/>
    <xf numFmtId="0" fontId="55" fillId="0" borderId="15" applyNumberFormat="0" applyFill="0" applyAlignment="0" applyProtection="0"/>
    <xf numFmtId="0" fontId="78" fillId="0" borderId="15" applyNumberFormat="0" applyFill="0" applyAlignment="0" applyProtection="0"/>
    <xf numFmtId="0" fontId="55" fillId="0" borderId="15" applyNumberFormat="0" applyFill="0" applyAlignment="0" applyProtection="0"/>
    <xf numFmtId="0" fontId="99" fillId="0" borderId="2" applyNumberFormat="0" applyFill="0" applyAlignment="0" applyProtection="0"/>
    <xf numFmtId="0" fontId="4" fillId="0" borderId="2" applyNumberFormat="0" applyFill="0" applyAlignment="0" applyProtection="0"/>
    <xf numFmtId="0" fontId="47" fillId="0" borderId="17" applyNumberFormat="0" applyFill="0" applyAlignment="0" applyProtection="0"/>
    <xf numFmtId="0" fontId="47" fillId="0" borderId="17" applyNumberFormat="0" applyFill="0" applyAlignment="0" applyProtection="0"/>
    <xf numFmtId="0" fontId="47" fillId="0" borderId="17" applyNumberFormat="0" applyFill="0" applyAlignment="0" applyProtection="0"/>
    <xf numFmtId="0" fontId="5" fillId="0" borderId="3" applyNumberFormat="0" applyFill="0" applyAlignment="0" applyProtection="0"/>
    <xf numFmtId="0" fontId="48" fillId="44" borderId="12" applyNumberFormat="0" applyAlignment="0" applyProtection="0"/>
    <xf numFmtId="0" fontId="56" fillId="0" borderId="18"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79" fillId="0" borderId="17" applyNumberFormat="0" applyFill="0" applyAlignment="0" applyProtection="0"/>
    <xf numFmtId="0" fontId="56" fillId="0" borderId="18" applyNumberFormat="0" applyFill="0" applyAlignment="0" applyProtection="0"/>
    <xf numFmtId="0" fontId="100" fillId="0" borderId="3" applyNumberFormat="0" applyFill="0" applyAlignment="0" applyProtection="0"/>
    <xf numFmtId="0" fontId="5" fillId="0" borderId="3" applyNumberFormat="0" applyFill="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5" fillId="0" borderId="0" applyNumberFormat="0" applyFill="0" applyBorder="0" applyAlignment="0" applyProtection="0"/>
    <xf numFmtId="0" fontId="38" fillId="0" borderId="19" applyNumberFormat="0" applyFill="0" applyAlignment="0" applyProtection="0"/>
    <xf numFmtId="0" fontId="56"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79" fillId="0" borderId="0" applyNumberFormat="0" applyFill="0" applyBorder="0" applyAlignment="0" applyProtection="0"/>
    <xf numFmtId="0" fontId="56" fillId="0" borderId="0" applyNumberFormat="0" applyFill="0" applyBorder="0" applyAlignment="0" applyProtection="0"/>
    <xf numFmtId="0" fontId="100" fillId="0" borderId="0" applyNumberFormat="0" applyFill="0" applyBorder="0" applyAlignment="0" applyProtection="0"/>
    <xf numFmtId="0" fontId="5" fillId="0" borderId="0" applyNumberFormat="0" applyFill="0" applyBorder="0" applyAlignment="0" applyProtection="0"/>
    <xf numFmtId="0" fontId="101" fillId="0" borderId="0" applyNumberFormat="0" applyFill="0" applyBorder="0" applyAlignment="0" applyProtection="0"/>
    <xf numFmtId="0" fontId="21" fillId="0" borderId="0" applyNumberFormat="0" applyFill="0" applyBorder="0" applyAlignment="0" applyProtection="0">
      <alignment vertical="top"/>
      <protection locked="0"/>
    </xf>
    <xf numFmtId="0" fontId="101" fillId="0" borderId="0" applyNumberFormat="0" applyFill="0" applyBorder="0" applyAlignment="0" applyProtection="0"/>
    <xf numFmtId="0" fontId="101" fillId="0" borderId="0" applyNumberFormat="0" applyFill="0" applyBorder="0" applyAlignment="0" applyProtection="0"/>
    <xf numFmtId="0" fontId="21" fillId="0" borderId="0" applyNumberFormat="0" applyFill="0" applyBorder="0" applyAlignment="0" applyProtection="0">
      <alignment vertical="top"/>
      <protection locked="0"/>
    </xf>
    <xf numFmtId="0" fontId="101" fillId="0" borderId="0" applyNumberFormat="0" applyFill="0" applyBorder="0" applyAlignment="0" applyProtection="0"/>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48" fillId="44" borderId="12" applyNumberFormat="0" applyAlignment="0" applyProtection="0"/>
    <xf numFmtId="0" fontId="48" fillId="44" borderId="12" applyNumberFormat="0" applyAlignment="0" applyProtection="0"/>
    <xf numFmtId="0" fontId="48" fillId="44" borderId="12" applyNumberFormat="0" applyAlignment="0" applyProtection="0"/>
    <xf numFmtId="0" fontId="48" fillId="42" borderId="12" applyNumberFormat="0" applyAlignment="0" applyProtection="0"/>
    <xf numFmtId="0" fontId="48"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9" fillId="44" borderId="0" applyNumberFormat="0" applyBorder="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69" fillId="44" borderId="12" applyNumberFormat="0" applyAlignment="0" applyProtection="0"/>
    <xf numFmtId="0" fontId="69"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9" fillId="5" borderId="4"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35"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102" fillId="5" borderId="4" applyNumberFormat="0" applyAlignment="0" applyProtection="0"/>
    <xf numFmtId="0" fontId="9" fillId="5" borderId="4" applyNumberFormat="0" applyAlignment="0" applyProtection="0"/>
    <xf numFmtId="0" fontId="38" fillId="0" borderId="19" applyNumberFormat="0" applyFill="0" applyAlignment="0" applyProtection="0"/>
    <xf numFmtId="0" fontId="38" fillId="0" borderId="19" applyNumberFormat="0" applyFill="0" applyAlignment="0" applyProtection="0"/>
    <xf numFmtId="0" fontId="72" fillId="0" borderId="19" applyNumberFormat="0" applyFill="0" applyAlignment="0" applyProtection="0"/>
    <xf numFmtId="0" fontId="12" fillId="0" borderId="6" applyNumberFormat="0" applyFill="0" applyAlignment="0" applyProtection="0"/>
    <xf numFmtId="0" fontId="72" fillId="0" borderId="19" applyNumberFormat="0" applyFill="0" applyAlignment="0" applyProtection="0"/>
    <xf numFmtId="0" fontId="35" fillId="0" borderId="0"/>
    <xf numFmtId="0" fontId="38" fillId="0" borderId="19"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86" fillId="0" borderId="19" applyNumberFormat="0" applyFill="0" applyAlignment="0" applyProtection="0"/>
    <xf numFmtId="0" fontId="38" fillId="0" borderId="19" applyNumberFormat="0" applyFill="0" applyAlignment="0" applyProtection="0"/>
    <xf numFmtId="0" fontId="103" fillId="0" borderId="6" applyNumberFormat="0" applyFill="0" applyAlignment="0" applyProtection="0"/>
    <xf numFmtId="0" fontId="12" fillId="0" borderId="6" applyNumberFormat="0" applyFill="0" applyAlignment="0" applyProtection="0"/>
    <xf numFmtId="0" fontId="49" fillId="44" borderId="0" applyNumberFormat="0" applyBorder="0" applyAlignment="0" applyProtection="0"/>
    <xf numFmtId="0" fontId="49" fillId="44" borderId="0" applyNumberFormat="0" applyBorder="0" applyAlignment="0" applyProtection="0"/>
    <xf numFmtId="0" fontId="49" fillId="44" borderId="0" applyNumberFormat="0" applyBorder="0" applyAlignment="0" applyProtection="0"/>
    <xf numFmtId="0" fontId="49" fillId="44" borderId="0" applyNumberFormat="0" applyBorder="0" applyAlignment="0" applyProtection="0"/>
    <xf numFmtId="0" fontId="68" fillId="44" borderId="0" applyNumberFormat="0" applyBorder="0" applyAlignment="0" applyProtection="0"/>
    <xf numFmtId="0" fontId="35" fillId="0" borderId="0"/>
    <xf numFmtId="0" fontId="49" fillId="44" borderId="0" applyNumberFormat="0" applyBorder="0" applyAlignment="0" applyProtection="0"/>
    <xf numFmtId="0" fontId="8" fillId="4" borderId="0" applyNumberFormat="0" applyBorder="0" applyAlignment="0" applyProtection="0"/>
    <xf numFmtId="0" fontId="49" fillId="44" borderId="0" applyNumberFormat="0" applyBorder="0" applyAlignment="0" applyProtection="0"/>
    <xf numFmtId="0" fontId="104" fillId="4" borderId="0" applyNumberFormat="0" applyBorder="0" applyAlignment="0" applyProtection="0"/>
    <xf numFmtId="0" fontId="82" fillId="44" borderId="0" applyNumberFormat="0" applyBorder="0" applyAlignment="0" applyProtection="0"/>
    <xf numFmtId="0" fontId="49" fillId="44" borderId="0" applyNumberFormat="0" applyBorder="0" applyAlignment="0" applyProtection="0"/>
    <xf numFmtId="0" fontId="104" fillId="4" borderId="0" applyNumberFormat="0" applyBorder="0" applyAlignment="0" applyProtection="0"/>
    <xf numFmtId="0" fontId="8" fillId="4" borderId="0" applyNumberFormat="0" applyBorder="0" applyAlignment="0" applyProtection="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9" fillId="0" borderId="0"/>
    <xf numFmtId="0" fontId="19" fillId="0" borderId="0"/>
    <xf numFmtId="0" fontId="35" fillId="0" borderId="0"/>
    <xf numFmtId="0" fontId="35" fillId="0" borderId="0"/>
    <xf numFmtId="0" fontId="58" fillId="0" borderId="0"/>
    <xf numFmtId="0" fontId="35" fillId="0" borderId="0"/>
    <xf numFmtId="0" fontId="19" fillId="0" borderId="0"/>
    <xf numFmtId="0" fontId="35" fillId="0" borderId="0"/>
    <xf numFmtId="0" fontId="19" fillId="0" borderId="0"/>
    <xf numFmtId="0" fontId="19"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4" fontId="65" fillId="0" borderId="0"/>
    <xf numFmtId="164" fontId="65" fillId="0" borderId="0"/>
    <xf numFmtId="0" fontId="1" fillId="0" borderId="0"/>
    <xf numFmtId="0" fontId="35" fillId="0" borderId="0"/>
    <xf numFmtId="0" fontId="35" fillId="0" borderId="0"/>
    <xf numFmtId="0" fontId="58" fillId="0" borderId="0"/>
    <xf numFmtId="0" fontId="35" fillId="0" borderId="0"/>
    <xf numFmtId="0" fontId="19" fillId="0" borderId="0"/>
    <xf numFmtId="0" fontId="35" fillId="0" borderId="0"/>
    <xf numFmtId="0" fontId="19" fillId="0" borderId="0"/>
    <xf numFmtId="0" fontId="1" fillId="0" borderId="0"/>
    <xf numFmtId="0" fontId="35" fillId="0" borderId="0"/>
    <xf numFmtId="0" fontId="35" fillId="0" borderId="0"/>
    <xf numFmtId="0" fontId="19" fillId="0" borderId="0"/>
    <xf numFmtId="0" fontId="35" fillId="0" borderId="0"/>
    <xf numFmtId="0" fontId="19" fillId="0" borderId="0"/>
    <xf numFmtId="0" fontId="19" fillId="0" borderId="0"/>
    <xf numFmtId="0" fontId="35" fillId="0" borderId="0"/>
    <xf numFmtId="164" fontId="6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164" fontId="65" fillId="0" borderId="0"/>
    <xf numFmtId="0" fontId="1" fillId="0" borderId="0"/>
    <xf numFmtId="164" fontId="65" fillId="0" borderId="0"/>
    <xf numFmtId="0" fontId="35" fillId="0" borderId="0"/>
    <xf numFmtId="164" fontId="65" fillId="0" borderId="0"/>
    <xf numFmtId="0" fontId="35" fillId="0" borderId="0"/>
    <xf numFmtId="0" fontId="1" fillId="0" borderId="0"/>
    <xf numFmtId="0" fontId="1" fillId="0" borderId="0"/>
    <xf numFmtId="0" fontId="35" fillId="0" borderId="0"/>
    <xf numFmtId="164" fontId="65" fillId="0" borderId="0"/>
    <xf numFmtId="164" fontId="65" fillId="0" borderId="0"/>
    <xf numFmtId="0" fontId="35" fillId="0" borderId="0"/>
    <xf numFmtId="0" fontId="35" fillId="0" borderId="0"/>
    <xf numFmtId="0" fontId="105" fillId="0" borderId="0"/>
    <xf numFmtId="0" fontId="62" fillId="0" borderId="0"/>
    <xf numFmtId="0" fontId="62" fillId="0" borderId="0"/>
    <xf numFmtId="0" fontId="58" fillId="0" borderId="0"/>
    <xf numFmtId="0" fontId="35" fillId="0" borderId="0"/>
    <xf numFmtId="0" fontId="35" fillId="0" borderId="0"/>
    <xf numFmtId="0" fontId="62" fillId="0" borderId="0"/>
    <xf numFmtId="0" fontId="62" fillId="0" borderId="0"/>
    <xf numFmtId="0" fontId="35" fillId="0" borderId="0"/>
    <xf numFmtId="0" fontId="35" fillId="0" borderId="0"/>
    <xf numFmtId="0" fontId="62" fillId="0" borderId="0"/>
    <xf numFmtId="0" fontId="62" fillId="0" borderId="0"/>
    <xf numFmtId="0" fontId="62" fillId="0" borderId="0"/>
    <xf numFmtId="0" fontId="6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1" fillId="0" borderId="0"/>
    <xf numFmtId="0" fontId="35" fillId="0" borderId="0"/>
    <xf numFmtId="0" fontId="1" fillId="0" borderId="0"/>
    <xf numFmtId="0" fontId="58" fillId="0" borderId="0"/>
    <xf numFmtId="0" fontId="58" fillId="0" borderId="0"/>
    <xf numFmtId="0" fontId="35" fillId="0" borderId="0"/>
    <xf numFmtId="0" fontId="19" fillId="0" borderId="0"/>
    <xf numFmtId="0" fontId="35" fillId="0" borderId="0"/>
    <xf numFmtId="0" fontId="19" fillId="0" borderId="0"/>
    <xf numFmtId="0" fontId="19" fillId="0" borderId="0"/>
    <xf numFmtId="0" fontId="35" fillId="0" borderId="0"/>
    <xf numFmtId="0" fontId="19" fillId="0" borderId="0"/>
    <xf numFmtId="0" fontId="58" fillId="0" borderId="0"/>
    <xf numFmtId="0" fontId="35" fillId="0" borderId="0"/>
    <xf numFmtId="0" fontId="58"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4" fontId="6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9" fillId="0" borderId="0"/>
    <xf numFmtId="0" fontId="1" fillId="0" borderId="0"/>
    <xf numFmtId="0" fontId="1" fillId="0" borderId="0"/>
    <xf numFmtId="0" fontId="19" fillId="0" borderId="0"/>
    <xf numFmtId="0" fontId="35" fillId="0" borderId="0"/>
    <xf numFmtId="0" fontId="35" fillId="0" borderId="0"/>
    <xf numFmtId="0" fontId="35" fillId="0" borderId="0"/>
    <xf numFmtId="0" fontId="35" fillId="0" borderId="0"/>
    <xf numFmtId="0" fontId="58" fillId="0" borderId="0"/>
    <xf numFmtId="164" fontId="65" fillId="0" borderId="0"/>
    <xf numFmtId="0" fontId="35" fillId="0" borderId="0"/>
    <xf numFmtId="0" fontId="58" fillId="0" borderId="0"/>
    <xf numFmtId="164" fontId="65" fillId="0" borderId="0"/>
    <xf numFmtId="0" fontId="35" fillId="0" borderId="0"/>
    <xf numFmtId="0" fontId="1" fillId="0" borderId="0"/>
    <xf numFmtId="164" fontId="65" fillId="0" borderId="0"/>
    <xf numFmtId="164" fontId="65" fillId="0" borderId="0"/>
    <xf numFmtId="0" fontId="105" fillId="0" borderId="0"/>
    <xf numFmtId="0" fontId="35" fillId="0" borderId="0"/>
    <xf numFmtId="0" fontId="35" fillId="0" borderId="0"/>
    <xf numFmtId="0" fontId="35" fillId="0" borderId="0"/>
    <xf numFmtId="0" fontId="1"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37" fillId="0" borderId="0"/>
    <xf numFmtId="0" fontId="37" fillId="0" borderId="0"/>
    <xf numFmtId="0" fontId="35" fillId="0" borderId="0"/>
    <xf numFmtId="0" fontId="1" fillId="0" borderId="0"/>
    <xf numFmtId="0" fontId="1" fillId="0" borderId="0"/>
    <xf numFmtId="0" fontId="35" fillId="0" borderId="0"/>
    <xf numFmtId="0" fontId="35" fillId="0" borderId="0"/>
    <xf numFmtId="0" fontId="35" fillId="0" borderId="0"/>
    <xf numFmtId="0" fontId="19"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58" fillId="0" borderId="0"/>
    <xf numFmtId="0" fontId="35" fillId="0" borderId="0" applyProtection="0"/>
    <xf numFmtId="0" fontId="35" fillId="0" borderId="0"/>
    <xf numFmtId="0" fontId="58"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35" fillId="0" borderId="0" applyProtection="0"/>
    <xf numFmtId="0" fontId="35" fillId="0" borderId="0"/>
    <xf numFmtId="0" fontId="35" fillId="0" borderId="0" applyProtection="0"/>
    <xf numFmtId="0" fontId="35" fillId="0" borderId="0"/>
    <xf numFmtId="0" fontId="35" fillId="0" borderId="0" applyProtection="0"/>
    <xf numFmtId="0" fontId="35" fillId="0" borderId="0"/>
    <xf numFmtId="0" fontId="35" fillId="0" borderId="0" applyProtection="0"/>
    <xf numFmtId="0" fontId="35" fillId="0" borderId="0" applyProtection="0"/>
    <xf numFmtId="0" fontId="35" fillId="0" borderId="0"/>
    <xf numFmtId="0" fontId="35" fillId="0" borderId="0" applyProtection="0"/>
    <xf numFmtId="0" fontId="35" fillId="0" borderId="0" applyProtection="0"/>
    <xf numFmtId="0" fontId="35" fillId="0" borderId="0" applyProtection="0"/>
    <xf numFmtId="0" fontId="35" fillId="0" borderId="0" applyProtection="0"/>
    <xf numFmtId="0" fontId="1" fillId="0" borderId="0"/>
    <xf numFmtId="0" fontId="35" fillId="0" borderId="0"/>
    <xf numFmtId="0" fontId="37" fillId="0" borderId="0"/>
    <xf numFmtId="0" fontId="35" fillId="0" borderId="0"/>
    <xf numFmtId="0" fontId="37" fillId="0" borderId="0"/>
    <xf numFmtId="0" fontId="35" fillId="0" borderId="0"/>
    <xf numFmtId="0" fontId="37" fillId="0" borderId="0"/>
    <xf numFmtId="0" fontId="37" fillId="0" borderId="0"/>
    <xf numFmtId="0" fontId="35" fillId="0" borderId="0"/>
    <xf numFmtId="0" fontId="35" fillId="0" borderId="0"/>
    <xf numFmtId="0" fontId="35" fillId="0" borderId="0"/>
    <xf numFmtId="0" fontId="1" fillId="0" borderId="0"/>
    <xf numFmtId="0" fontId="35" fillId="0" borderId="0"/>
    <xf numFmtId="0" fontId="60"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1" fillId="0" borderId="0"/>
    <xf numFmtId="0" fontId="35" fillId="0" borderId="0"/>
    <xf numFmtId="0" fontId="35"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6" fillId="0" borderId="0"/>
    <xf numFmtId="0" fontId="58"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59" fillId="0" borderId="0"/>
    <xf numFmtId="0" fontId="59" fillId="0" borderId="0"/>
    <xf numFmtId="0" fontId="59" fillId="0" borderId="0"/>
    <xf numFmtId="0" fontId="35" fillId="0" borderId="0"/>
    <xf numFmtId="0" fontId="59" fillId="0" borderId="0"/>
    <xf numFmtId="0" fontId="59" fillId="0" borderId="0"/>
    <xf numFmtId="0" fontId="35" fillId="0" borderId="0"/>
    <xf numFmtId="0" fontId="59" fillId="0" borderId="0"/>
    <xf numFmtId="0" fontId="59" fillId="0" borderId="0"/>
    <xf numFmtId="0" fontId="59" fillId="0" borderId="0"/>
    <xf numFmtId="0" fontId="59" fillId="0" borderId="0"/>
    <xf numFmtId="0" fontId="35" fillId="0" borderId="0"/>
    <xf numFmtId="0" fontId="36"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0" borderId="0"/>
    <xf numFmtId="0" fontId="35" fillId="0" borderId="0"/>
    <xf numFmtId="0" fontId="37"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62" fillId="0" borderId="0"/>
    <xf numFmtId="0" fontId="62"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1" fillId="0" borderId="0"/>
    <xf numFmtId="0" fontId="58" fillId="0" borderId="0"/>
    <xf numFmtId="0" fontId="1" fillId="0" borderId="0"/>
    <xf numFmtId="0" fontId="35" fillId="0" borderId="0"/>
    <xf numFmtId="0" fontId="35" fillId="0" borderId="0"/>
    <xf numFmtId="0" fontId="1" fillId="0" borderId="0"/>
    <xf numFmtId="0" fontId="35"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58" fillId="0" borderId="0"/>
    <xf numFmtId="0" fontId="35" fillId="0" borderId="0"/>
    <xf numFmtId="0" fontId="19" fillId="0" borderId="0"/>
    <xf numFmtId="0" fontId="35" fillId="0" borderId="0"/>
    <xf numFmtId="0" fontId="19" fillId="0" borderId="0"/>
    <xf numFmtId="0" fontId="19" fillId="0" borderId="0"/>
    <xf numFmtId="0" fontId="35" fillId="0" borderId="0"/>
    <xf numFmtId="0" fontId="19" fillId="0" borderId="0"/>
    <xf numFmtId="0" fontId="35" fillId="0" borderId="0"/>
    <xf numFmtId="0" fontId="19" fillId="0" borderId="0"/>
    <xf numFmtId="0" fontId="19" fillId="0" borderId="0"/>
    <xf numFmtId="0" fontId="35" fillId="0" borderId="0"/>
    <xf numFmtId="0" fontId="1" fillId="0" borderId="0"/>
    <xf numFmtId="0" fontId="35"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58" fillId="0" borderId="0"/>
    <xf numFmtId="0" fontId="35" fillId="0" borderId="0"/>
    <xf numFmtId="0" fontId="19" fillId="0" borderId="0"/>
    <xf numFmtId="0" fontId="19" fillId="0" borderId="0"/>
    <xf numFmtId="0" fontId="35"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58" fillId="0" borderId="0"/>
    <xf numFmtId="0" fontId="35" fillId="0" borderId="0"/>
    <xf numFmtId="0" fontId="1" fillId="0" borderId="0"/>
    <xf numFmtId="0" fontId="35" fillId="0" borderId="0"/>
    <xf numFmtId="0" fontId="107" fillId="0" borderId="0"/>
    <xf numFmtId="0" fontId="35" fillId="0" borderId="0"/>
    <xf numFmtId="0" fontId="35" fillId="0" borderId="0"/>
    <xf numFmtId="0" fontId="1" fillId="0" borderId="0"/>
    <xf numFmtId="0" fontId="1"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19" fillId="0" borderId="0"/>
    <xf numFmtId="0" fontId="35" fillId="0" borderId="0"/>
    <xf numFmtId="0" fontId="35" fillId="0" borderId="0"/>
    <xf numFmtId="0" fontId="37"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6"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5"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7" fillId="8" borderId="8" applyNumberFormat="0" applyFont="0" applyAlignment="0" applyProtection="0"/>
    <xf numFmtId="0" fontId="35"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50" fillId="56" borderId="21" applyNumberFormat="0" applyAlignment="0" applyProtection="0"/>
    <xf numFmtId="0" fontId="50" fillId="56" borderId="21" applyNumberFormat="0" applyAlignment="0" applyProtection="0"/>
    <xf numFmtId="0" fontId="5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56" borderId="21" applyNumberFormat="0" applyAlignment="0" applyProtection="0"/>
    <xf numFmtId="0" fontId="7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10" fillId="6" borderId="5"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108" fillId="6" borderId="5" applyNumberFormat="0" applyAlignment="0" applyProtection="0"/>
    <xf numFmtId="0" fontId="10" fillId="6" borderId="5" applyNumberFormat="0" applyAlignment="0" applyProtection="0"/>
    <xf numFmtId="9" fontId="37" fillId="0" borderId="0" applyFont="0" applyFill="0" applyBorder="0" applyAlignment="0" applyProtection="0"/>
    <xf numFmtId="9" fontId="37" fillId="0" borderId="0" applyFont="0" applyFill="0" applyBorder="0" applyAlignment="0" applyProtection="0"/>
    <xf numFmtId="9" fontId="35" fillId="0" borderId="0" applyNumberForma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NumberFormat="0" applyFill="0" applyBorder="0" applyAlignment="0" applyProtection="0"/>
    <xf numFmtId="9" fontId="37" fillId="0" borderId="0" applyFont="0" applyFill="0" applyBorder="0" applyAlignment="0" applyProtection="0"/>
    <xf numFmtId="9" fontId="35" fillId="0" borderId="0" applyNumberFormat="0" applyFill="0" applyBorder="0" applyAlignment="0" applyProtection="0"/>
    <xf numFmtId="9" fontId="35" fillId="0" borderId="0" applyNumberFormat="0" applyFill="0" applyBorder="0" applyAlignment="0" applyProtection="0"/>
    <xf numFmtId="9" fontId="35" fillId="0" borderId="0" applyNumberFormat="0" applyFill="0" applyBorder="0" applyAlignment="0" applyProtection="0"/>
    <xf numFmtId="9" fontId="35" fillId="0" borderId="0" applyNumberFormat="0" applyFill="0" applyBorder="0" applyAlignment="0" applyProtection="0"/>
    <xf numFmtId="9" fontId="35" fillId="0" borderId="0" applyNumberFormat="0" applyFill="0" applyBorder="0" applyAlignment="0" applyProtection="0"/>
    <xf numFmtId="9" fontId="35" fillId="0" borderId="0" applyFont="0" applyFill="0" applyBorder="0" applyAlignment="0" applyProtection="0"/>
    <xf numFmtId="9" fontId="37"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0" fontId="35" fillId="0" borderId="0"/>
    <xf numFmtId="0" fontId="35" fillId="0" borderId="0"/>
    <xf numFmtId="0" fontId="35" fillId="0" borderId="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57" fillId="0" borderId="0" applyNumberFormat="0" applyFill="0" applyBorder="0" applyAlignment="0" applyProtection="0"/>
    <xf numFmtId="0" fontId="2"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2" fillId="0" borderId="23"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3" applyNumberFormat="0" applyFill="0" applyAlignment="0" applyProtection="0"/>
    <xf numFmtId="0" fontId="52" fillId="0" borderId="23"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16" fillId="0" borderId="9" applyNumberFormat="0" applyFill="0" applyAlignment="0" applyProtection="0"/>
    <xf numFmtId="0" fontId="61" fillId="0" borderId="23" applyNumberFormat="0" applyFill="0" applyAlignment="0" applyProtection="0"/>
    <xf numFmtId="0" fontId="16" fillId="0" borderId="9"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16" fillId="0" borderId="9"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16" fillId="0" borderId="9"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109" fillId="0" borderId="9" applyNumberFormat="0" applyFill="0" applyAlignment="0" applyProtection="0"/>
    <xf numFmtId="0" fontId="16" fillId="0" borderId="9" applyNumberFormat="0" applyFill="0" applyAlignment="0" applyProtection="0"/>
    <xf numFmtId="0" fontId="53"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53" fillId="0" borderId="0" applyNumberFormat="0" applyFill="0" applyBorder="0" applyAlignment="0" applyProtection="0"/>
    <xf numFmtId="0" fontId="14"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88" fillId="0" borderId="0" applyNumberFormat="0" applyFill="0" applyBorder="0" applyAlignment="0" applyProtection="0"/>
    <xf numFmtId="0" fontId="53" fillId="0" borderId="0" applyNumberFormat="0" applyFill="0" applyBorder="0" applyAlignment="0" applyProtection="0"/>
    <xf numFmtId="0" fontId="110" fillId="0" borderId="0" applyNumberFormat="0" applyFill="0" applyBorder="0" applyAlignment="0" applyProtection="0"/>
    <xf numFmtId="0" fontId="14" fillId="0" borderId="0" applyNumberFormat="0" applyFill="0" applyBorder="0" applyAlignment="0" applyProtection="0"/>
    <xf numFmtId="0" fontId="11" fillId="6" borderId="4" applyNumberFormat="0" applyAlignment="0" applyProtection="0"/>
    <xf numFmtId="0" fontId="115" fillId="47" borderId="0" applyNumberFormat="0" applyBorder="0" applyAlignment="0" applyProtection="0"/>
    <xf numFmtId="0" fontId="114" fillId="40" borderId="0" applyNumberFormat="0" applyBorder="0" applyAlignment="0" applyProtection="0"/>
    <xf numFmtId="0" fontId="9" fillId="5" borderId="4" applyNumberFormat="0" applyAlignment="0" applyProtection="0"/>
    <xf numFmtId="0" fontId="115" fillId="49" borderId="0" applyNumberFormat="0" applyBorder="0" applyAlignment="0" applyProtection="0"/>
    <xf numFmtId="0" fontId="114" fillId="36" borderId="0" applyNumberFormat="0" applyBorder="0" applyAlignment="0" applyProtection="0"/>
    <xf numFmtId="0" fontId="17" fillId="32" borderId="0" applyNumberFormat="0" applyBorder="0" applyAlignment="0" applyProtection="0"/>
    <xf numFmtId="0" fontId="1" fillId="31" borderId="0" applyNumberFormat="0" applyBorder="0" applyAlignment="0" applyProtection="0"/>
    <xf numFmtId="0" fontId="1" fillId="30" borderId="0" applyNumberFormat="0" applyBorder="0" applyAlignment="0" applyProtection="0"/>
    <xf numFmtId="0" fontId="17" fillId="29" borderId="0" applyNumberFormat="0" applyBorder="0" applyAlignment="0" applyProtection="0"/>
    <xf numFmtId="0" fontId="17" fillId="28" borderId="0" applyNumberFormat="0" applyBorder="0" applyAlignment="0" applyProtection="0"/>
    <xf numFmtId="0" fontId="1" fillId="27" borderId="0" applyNumberFormat="0" applyBorder="0" applyAlignment="0" applyProtection="0"/>
    <xf numFmtId="0" fontId="17" fillId="25" borderId="0" applyNumberFormat="0" applyBorder="0" applyAlignment="0" applyProtection="0"/>
    <xf numFmtId="0" fontId="17" fillId="24" borderId="0" applyNumberFormat="0" applyBorder="0" applyAlignment="0" applyProtection="0"/>
    <xf numFmtId="0" fontId="1" fillId="23" borderId="0" applyNumberFormat="0" applyBorder="0" applyAlignment="0" applyProtection="0"/>
    <xf numFmtId="0" fontId="1" fillId="22" borderId="0" applyNumberFormat="0" applyBorder="0" applyAlignment="0" applyProtection="0"/>
    <xf numFmtId="0" fontId="17" fillId="21" borderId="0" applyNumberFormat="0" applyBorder="0" applyAlignment="0" applyProtection="0"/>
    <xf numFmtId="0" fontId="17" fillId="20" borderId="0" applyNumberFormat="0" applyBorder="0" applyAlignment="0" applyProtection="0"/>
    <xf numFmtId="0" fontId="1" fillId="19" borderId="0" applyNumberFormat="0" applyBorder="0" applyAlignment="0" applyProtection="0"/>
    <xf numFmtId="0" fontId="17" fillId="16"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7" fillId="13" borderId="0" applyNumberFormat="0" applyBorder="0" applyAlignment="0" applyProtection="0"/>
    <xf numFmtId="0" fontId="17" fillId="12"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6" borderId="0" applyNumberFormat="0" applyBorder="0" applyAlignment="0" applyProtection="0"/>
    <xf numFmtId="0" fontId="14" fillId="0" borderId="0" applyNumberFormat="0" applyFill="0" applyBorder="0" applyAlignment="0" applyProtection="0"/>
    <xf numFmtId="0" fontId="13" fillId="7" borderId="7" applyNumberFormat="0" applyAlignment="0" applyProtection="0"/>
    <xf numFmtId="0" fontId="12" fillId="0" borderId="6" applyNumberFormat="0" applyFill="0" applyAlignment="0" applyProtection="0"/>
    <xf numFmtId="0" fontId="119" fillId="0" borderId="0" applyNumberFormat="0" applyFill="0" applyBorder="0" applyAlignment="0" applyProtection="0"/>
    <xf numFmtId="0" fontId="125" fillId="0" borderId="22" applyNumberFormat="0" applyFill="0" applyAlignment="0" applyProtection="0"/>
    <xf numFmtId="0" fontId="8" fillId="4" borderId="0" applyNumberFormat="0" applyBorder="0" applyAlignment="0" applyProtection="0"/>
    <xf numFmtId="0" fontId="7" fillId="3" borderId="0" applyNumberFormat="0" applyBorder="0" applyAlignment="0" applyProtection="0"/>
    <xf numFmtId="0" fontId="6" fillId="2" borderId="0" applyNumberFormat="0" applyBorder="0" applyAlignment="0" applyProtection="0"/>
    <xf numFmtId="0" fontId="5" fillId="0" borderId="0" applyNumberFormat="0" applyFill="0" applyBorder="0" applyAlignment="0" applyProtection="0"/>
    <xf numFmtId="0" fontId="5" fillId="0" borderId="3" applyNumberFormat="0" applyFill="0" applyAlignment="0" applyProtection="0"/>
    <xf numFmtId="0" fontId="4" fillId="0" borderId="2" applyNumberFormat="0" applyFill="0" applyAlignment="0" applyProtection="0"/>
    <xf numFmtId="0" fontId="3" fillId="0" borderId="1" applyNumberFormat="0" applyFill="0" applyAlignment="0" applyProtection="0"/>
    <xf numFmtId="0" fontId="2" fillId="0" borderId="0" applyNumberFormat="0" applyFill="0" applyBorder="0" applyAlignment="0" applyProtection="0"/>
    <xf numFmtId="0" fontId="17" fillId="9" borderId="0" applyNumberFormat="0" applyBorder="0" applyAlignment="0" applyProtection="0"/>
    <xf numFmtId="0" fontId="126" fillId="0" borderId="0" applyNumberFormat="0" applyFill="0" applyBorder="0" applyAlignment="0" applyProtection="0"/>
    <xf numFmtId="0" fontId="124" fillId="35" borderId="21" applyNumberFormat="0" applyAlignment="0" applyProtection="0"/>
    <xf numFmtId="0" fontId="114" fillId="38" borderId="20" applyNumberFormat="0" applyFont="0" applyAlignment="0" applyProtection="0"/>
    <xf numFmtId="0" fontId="122" fillId="0" borderId="19" applyNumberFormat="0" applyFill="0" applyAlignment="0" applyProtection="0"/>
    <xf numFmtId="0" fontId="121" fillId="35" borderId="12" applyNumberFormat="0" applyAlignment="0" applyProtection="0"/>
    <xf numFmtId="0" fontId="120" fillId="39" borderId="0" applyNumberFormat="0" applyBorder="0" applyAlignment="0" applyProtection="0"/>
    <xf numFmtId="0" fontId="118" fillId="57" borderId="13" applyNumberFormat="0" applyAlignment="0" applyProtection="0"/>
    <xf numFmtId="0" fontId="115" fillId="55" borderId="0" applyNumberFormat="0" applyBorder="0" applyAlignment="0" applyProtection="0"/>
    <xf numFmtId="0" fontId="114" fillId="46" borderId="0" applyNumberFormat="0" applyBorder="0" applyAlignment="0" applyProtection="0"/>
    <xf numFmtId="0" fontId="115" fillId="53" borderId="0" applyNumberFormat="0" applyBorder="0" applyAlignment="0" applyProtection="0"/>
    <xf numFmtId="0" fontId="115" fillId="51" borderId="0" applyNumberFormat="0" applyBorder="0" applyAlignment="0" applyProtection="0"/>
    <xf numFmtId="0" fontId="115" fillId="52" borderId="0" applyNumberFormat="0" applyBorder="0" applyAlignment="0" applyProtection="0"/>
    <xf numFmtId="0" fontId="123" fillId="44" borderId="0" applyNumberFormat="0" applyBorder="0" applyAlignment="0" applyProtection="0"/>
    <xf numFmtId="0" fontId="115" fillId="45" borderId="0" applyNumberFormat="0" applyBorder="0" applyAlignment="0" applyProtection="0"/>
    <xf numFmtId="0" fontId="115" fillId="36" borderId="0" applyNumberFormat="0" applyBorder="0" applyAlignment="0" applyProtection="0"/>
    <xf numFmtId="0" fontId="115" fillId="48" borderId="0" applyNumberFormat="0" applyBorder="0" applyAlignment="0" applyProtection="0"/>
    <xf numFmtId="0" fontId="114" fillId="43" borderId="0" applyNumberFormat="0" applyBorder="0" applyAlignment="0" applyProtection="0"/>
    <xf numFmtId="0" fontId="114" fillId="43" borderId="0" applyNumberFormat="0" applyBorder="0" applyAlignment="0" applyProtection="0"/>
    <xf numFmtId="0" fontId="114" fillId="35" borderId="0" applyNumberFormat="0" applyBorder="0" applyAlignment="0" applyProtection="0"/>
    <xf numFmtId="0" fontId="114" fillId="41" borderId="0" applyNumberFormat="0" applyBorder="0" applyAlignment="0" applyProtection="0"/>
    <xf numFmtId="0" fontId="114" fillId="40" borderId="0" applyNumberFormat="0" applyBorder="0" applyAlignment="0" applyProtection="0"/>
    <xf numFmtId="0" fontId="114" fillId="39" borderId="0" applyNumberFormat="0" applyBorder="0" applyAlignment="0" applyProtection="0"/>
    <xf numFmtId="0" fontId="114" fillId="37" borderId="0" applyNumberFormat="0" applyBorder="0" applyAlignment="0" applyProtection="0"/>
    <xf numFmtId="0" fontId="114" fillId="34" borderId="0" applyNumberFormat="0" applyBorder="0" applyAlignment="0" applyProtection="0"/>
    <xf numFmtId="0" fontId="114" fillId="0" borderId="0"/>
    <xf numFmtId="0" fontId="115" fillId="49" borderId="0" applyNumberFormat="0" applyBorder="0" applyAlignment="0" applyProtection="0"/>
    <xf numFmtId="0" fontId="114" fillId="45" borderId="0" applyNumberFormat="0" applyBorder="0" applyAlignment="0" applyProtection="0"/>
    <xf numFmtId="0" fontId="16" fillId="0" borderId="9" applyNumberFormat="0" applyFill="0" applyAlignment="0" applyProtection="0"/>
    <xf numFmtId="0" fontId="115" fillId="50" borderId="0" applyNumberFormat="0" applyBorder="0" applyAlignment="0" applyProtection="0"/>
    <xf numFmtId="0" fontId="115" fillId="47" borderId="0" applyNumberFormat="0" applyBorder="0" applyAlignment="0" applyProtection="0"/>
    <xf numFmtId="0" fontId="15" fillId="0" borderId="0" applyNumberFormat="0" applyFill="0" applyBorder="0" applyAlignment="0" applyProtection="0"/>
    <xf numFmtId="0" fontId="1" fillId="18" borderId="0" applyNumberFormat="0" applyBorder="0" applyAlignment="0" applyProtection="0"/>
    <xf numFmtId="0" fontId="117" fillId="35" borderId="12" applyNumberFormat="0" applyAlignment="0" applyProtection="0"/>
    <xf numFmtId="0" fontId="17" fillId="17" borderId="0" applyNumberFormat="0" applyBorder="0" applyAlignment="0" applyProtection="0"/>
    <xf numFmtId="0" fontId="10" fillId="6" borderId="5" applyNumberFormat="0" applyAlignment="0" applyProtection="0"/>
    <xf numFmtId="0" fontId="116" fillId="37"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13" fillId="0" borderId="0"/>
    <xf numFmtId="0" fontId="1" fillId="8" borderId="8" applyNumberFormat="0" applyFont="0" applyAlignment="0" applyProtection="0"/>
    <xf numFmtId="9" fontId="113" fillId="0" borderId="0" applyFont="0" applyFill="0" applyBorder="0" applyAlignment="0" applyProtection="0"/>
    <xf numFmtId="0" fontId="60"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6" borderId="0" applyNumberFormat="0" applyBorder="0" applyAlignment="0" applyProtection="0"/>
    <xf numFmtId="0" fontId="1" fillId="26" borderId="0" applyNumberFormat="0" applyBorder="0" applyAlignment="0" applyProtection="0"/>
    <xf numFmtId="0" fontId="37" fillId="44" borderId="0" applyNumberFormat="0" applyBorder="0" applyAlignment="0" applyProtection="0"/>
    <xf numFmtId="44" fontId="37" fillId="0" borderId="0" applyFont="0" applyFill="0" applyBorder="0" applyAlignment="0" applyProtection="0"/>
    <xf numFmtId="0" fontId="60" fillId="35" borderId="0" applyNumberFormat="0" applyBorder="0" applyAlignment="0" applyProtection="0"/>
    <xf numFmtId="0" fontId="37" fillId="43" borderId="0" applyNumberFormat="0" applyBorder="0" applyAlignment="0" applyProtection="0"/>
    <xf numFmtId="0" fontId="37" fillId="36" borderId="0" applyNumberFormat="0" applyBorder="0" applyAlignment="0" applyProtection="0"/>
    <xf numFmtId="0" fontId="37" fillId="41" borderId="0" applyNumberFormat="0" applyBorder="0" applyAlignment="0" applyProtection="0"/>
    <xf numFmtId="0" fontId="37" fillId="44" borderId="0" applyNumberFormat="0" applyBorder="0" applyAlignment="0" applyProtection="0"/>
    <xf numFmtId="0" fontId="37" fillId="41" borderId="0" applyNumberFormat="0" applyBorder="0" applyAlignment="0" applyProtection="0"/>
    <xf numFmtId="0" fontId="37" fillId="35" borderId="0" applyNumberFormat="0" applyBorder="0" applyAlignment="0" applyProtection="0"/>
    <xf numFmtId="0" fontId="1" fillId="10"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37" fillId="0" borderId="0"/>
    <xf numFmtId="0" fontId="37" fillId="46" borderId="0" applyNumberFormat="0" applyBorder="0" applyAlignment="0" applyProtection="0"/>
    <xf numFmtId="0" fontId="37" fillId="46" borderId="0" applyNumberFormat="0" applyBorder="0" applyAlignment="0" applyProtection="0"/>
    <xf numFmtId="0" fontId="1" fillId="30" borderId="0" applyNumberFormat="0" applyBorder="0" applyAlignment="0" applyProtection="0"/>
    <xf numFmtId="0" fontId="37" fillId="40"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60" fillId="35" borderId="0" applyNumberFormat="0" applyBorder="0" applyAlignment="0" applyProtection="0"/>
    <xf numFmtId="0" fontId="37" fillId="36"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63" fillId="36"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1" fillId="14" borderId="0" applyNumberFormat="0" applyBorder="0" applyAlignment="0" applyProtection="0"/>
    <xf numFmtId="0" fontId="37" fillId="37" borderId="0" applyNumberFormat="0" applyBorder="0" applyAlignment="0" applyProtection="0"/>
    <xf numFmtId="0" fontId="60" fillId="36"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63"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1" fillId="18" borderId="0" applyNumberFormat="0" applyBorder="0" applyAlignment="0" applyProtection="0"/>
    <xf numFmtId="0" fontId="37" fillId="39" borderId="0" applyNumberFormat="0" applyBorder="0" applyAlignment="0" applyProtection="0"/>
    <xf numFmtId="0" fontId="60" fillId="38" borderId="0" applyNumberFormat="0" applyBorder="0" applyAlignment="0" applyProtection="0"/>
    <xf numFmtId="0" fontId="37" fillId="35" borderId="0" applyNumberFormat="0" applyBorder="0" applyAlignment="0" applyProtection="0"/>
    <xf numFmtId="0" fontId="37" fillId="4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1" fillId="35" borderId="0" applyNumberFormat="0" applyBorder="0" applyAlignment="0" applyProtection="0"/>
    <xf numFmtId="0" fontId="37" fillId="40" borderId="0" applyNumberFormat="0" applyBorder="0" applyAlignment="0" applyProtection="0"/>
    <xf numFmtId="0" fontId="60" fillId="35"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63" fillId="38"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60" fillId="38"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1" fillId="11" borderId="0" applyNumberFormat="0" applyBorder="0" applyAlignment="0" applyProtection="0"/>
    <xf numFmtId="0" fontId="37" fillId="36" borderId="0" applyNumberFormat="0" applyBorder="0" applyAlignment="0" applyProtection="0"/>
    <xf numFmtId="0" fontId="37" fillId="44"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44"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1" fillId="15" borderId="0" applyNumberFormat="0" applyBorder="0" applyAlignment="0" applyProtection="0"/>
    <xf numFmtId="0" fontId="37" fillId="44" borderId="0" applyNumberFormat="0" applyBorder="0" applyAlignment="0" applyProtection="0"/>
    <xf numFmtId="0" fontId="37" fillId="3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63" fillId="44" borderId="0" applyNumberFormat="0" applyBorder="0" applyAlignment="0" applyProtection="0"/>
    <xf numFmtId="0" fontId="37" fillId="4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1" fillId="19" borderId="0" applyNumberFormat="0" applyBorder="0" applyAlignment="0" applyProtection="0"/>
    <xf numFmtId="0" fontId="37" fillId="45" borderId="0" applyNumberFormat="0" applyBorder="0" applyAlignment="0" applyProtection="0"/>
    <xf numFmtId="0" fontId="60" fillId="44"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1" fillId="23" borderId="0" applyNumberFormat="0" applyBorder="0" applyAlignment="0" applyProtection="0"/>
    <xf numFmtId="0" fontId="37" fillId="40"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63" fillId="43" borderId="0" applyNumberFormat="0" applyBorder="0" applyAlignment="0" applyProtection="0"/>
    <xf numFmtId="0" fontId="37" fillId="44"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1" fillId="27"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63" fillId="44" borderId="0" applyNumberFormat="0" applyBorder="0" applyAlignment="0" applyProtection="0"/>
    <xf numFmtId="0" fontId="37" fillId="44" borderId="0" applyNumberFormat="0" applyBorder="0" applyAlignment="0" applyProtection="0"/>
    <xf numFmtId="0" fontId="1" fillId="31" borderId="0" applyNumberFormat="0" applyBorder="0" applyAlignment="0" applyProtection="0"/>
    <xf numFmtId="0" fontId="60" fillId="44" borderId="0" applyNumberFormat="0" applyBorder="0" applyAlignment="0" applyProtection="0"/>
    <xf numFmtId="43" fontId="37" fillId="0" borderId="0" applyFont="0" applyFill="0" applyBorder="0" applyAlignment="0" applyProtection="0"/>
    <xf numFmtId="43" fontId="35" fillId="0" borderId="0" applyFont="0" applyFill="0" applyBorder="0" applyAlignment="0" applyProtection="0"/>
    <xf numFmtId="0" fontId="64" fillId="0" borderId="0" applyNumberFormat="0" applyFill="0" applyBorder="0" applyAlignment="0" applyProtection="0"/>
    <xf numFmtId="44" fontId="37" fillId="0" borderId="0" applyFont="0" applyFill="0" applyBorder="0" applyAlignment="0" applyProtection="0"/>
    <xf numFmtId="0" fontId="37" fillId="0" borderId="0"/>
    <xf numFmtId="0" fontId="37" fillId="0" borderId="0"/>
    <xf numFmtId="0" fontId="35" fillId="0" borderId="0"/>
    <xf numFmtId="0" fontId="37" fillId="38" borderId="20" applyNumberFormat="0" applyFont="0" applyAlignment="0" applyProtection="0"/>
    <xf numFmtId="0" fontId="37" fillId="8" borderId="8" applyNumberFormat="0" applyFont="0" applyAlignment="0" applyProtection="0"/>
    <xf numFmtId="9" fontId="37" fillId="0" borderId="0" applyFont="0" applyFill="0" applyBorder="0" applyAlignment="0" applyProtection="0"/>
    <xf numFmtId="9" fontId="35" fillId="0" borderId="0" applyFont="0" applyFill="0" applyBorder="0" applyAlignment="0" applyProtection="0"/>
    <xf numFmtId="9" fontId="37" fillId="0" borderId="0" applyFont="0" applyFill="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0" borderId="0"/>
    <xf numFmtId="0" fontId="63" fillId="41" borderId="0" applyNumberFormat="0" applyBorder="0" applyAlignment="0" applyProtection="0"/>
    <xf numFmtId="0" fontId="128" fillId="0" borderId="0"/>
    <xf numFmtId="44" fontId="128" fillId="0" borderId="0" applyFont="0" applyFill="0" applyBorder="0" applyAlignment="0" applyProtection="0"/>
    <xf numFmtId="43" fontId="128" fillId="0" borderId="0" applyFont="0" applyFill="0" applyBorder="0" applyAlignment="0" applyProtection="0"/>
    <xf numFmtId="0" fontId="128" fillId="0" borderId="0"/>
  </cellStyleXfs>
  <cellXfs count="258">
    <xf numFmtId="0" fontId="0" fillId="0" borderId="0" xfId="0"/>
    <xf numFmtId="0" fontId="0" fillId="0" borderId="0" xfId="0" applyAlignment="1">
      <alignment wrapText="1"/>
    </xf>
    <xf numFmtId="0" fontId="16" fillId="0" borderId="0" xfId="0" applyFont="1" applyFill="1" applyBorder="1" applyAlignment="1">
      <alignment horizontal="center"/>
    </xf>
    <xf numFmtId="0" fontId="0" fillId="0" borderId="0" xfId="0" applyFill="1"/>
    <xf numFmtId="0" fontId="0" fillId="0" borderId="0" xfId="0"/>
    <xf numFmtId="0" fontId="16" fillId="0" borderId="0" xfId="0" applyFont="1" applyFill="1" applyBorder="1" applyAlignment="1">
      <alignment horizontal="center" wrapText="1"/>
    </xf>
    <xf numFmtId="0" fontId="18" fillId="0" borderId="0" xfId="7" applyFont="1" applyFill="1" applyBorder="1" applyAlignment="1">
      <alignment wrapText="1"/>
    </xf>
    <xf numFmtId="4" fontId="0" fillId="0" borderId="0" xfId="0" applyNumberFormat="1" applyFont="1" applyBorder="1"/>
    <xf numFmtId="0" fontId="18" fillId="0" borderId="25" xfId="7" applyFont="1" applyFill="1" applyBorder="1" applyAlignment="1">
      <alignment wrapText="1"/>
    </xf>
    <xf numFmtId="0" fontId="16" fillId="0" borderId="0" xfId="0" applyFont="1" applyFill="1" applyBorder="1" applyAlignment="1">
      <alignment horizontal="right" vertical="center" wrapText="1"/>
    </xf>
    <xf numFmtId="0" fontId="16" fillId="0" borderId="0" xfId="0" applyFont="1" applyFill="1" applyAlignment="1">
      <alignment horizontal="center" vertical="center" wrapText="1"/>
    </xf>
    <xf numFmtId="0" fontId="0" fillId="0" borderId="0" xfId="0" applyFont="1" applyBorder="1" applyAlignment="1">
      <alignment vertical="center" wrapText="1"/>
    </xf>
    <xf numFmtId="0" fontId="0" fillId="0" borderId="0" xfId="0" applyAlignment="1">
      <alignment vertical="center" wrapText="1"/>
    </xf>
    <xf numFmtId="0" fontId="16" fillId="0" borderId="0" xfId="0" applyFont="1" applyFill="1" applyBorder="1" applyAlignment="1">
      <alignment horizontal="center" vertical="center"/>
    </xf>
    <xf numFmtId="0" fontId="18" fillId="0" borderId="10" xfId="7" applyFont="1" applyFill="1" applyBorder="1" applyAlignment="1">
      <alignment vertical="center"/>
    </xf>
    <xf numFmtId="0" fontId="0" fillId="0" borderId="0" xfId="0" applyFont="1" applyFill="1" applyBorder="1" applyAlignment="1">
      <alignment vertical="center"/>
    </xf>
    <xf numFmtId="0" fontId="0" fillId="0" borderId="0" xfId="0" applyAlignment="1">
      <alignment vertical="center"/>
    </xf>
    <xf numFmtId="0" fontId="111" fillId="0" borderId="0" xfId="0" applyFont="1" applyBorder="1" applyAlignment="1">
      <alignment horizontal="center"/>
    </xf>
    <xf numFmtId="0" fontId="127" fillId="0" borderId="0" xfId="0" applyFont="1"/>
    <xf numFmtId="0" fontId="16" fillId="0" borderId="0" xfId="0" applyFont="1" applyFill="1" applyBorder="1" applyAlignment="1">
      <alignment horizontal="right"/>
    </xf>
    <xf numFmtId="0" fontId="18" fillId="0" borderId="10" xfId="7" applyFont="1" applyFill="1" applyBorder="1"/>
    <xf numFmtId="0" fontId="16" fillId="33" borderId="28" xfId="0" applyFont="1" applyFill="1" applyBorder="1" applyAlignment="1">
      <alignment horizontal="center" vertical="center" wrapText="1"/>
    </xf>
    <xf numFmtId="0" fontId="16" fillId="33" borderId="29" xfId="0" applyFont="1" applyFill="1" applyBorder="1" applyAlignment="1">
      <alignment horizontal="center" vertical="center" wrapText="1"/>
    </xf>
    <xf numFmtId="0" fontId="16" fillId="33" borderId="30" xfId="0" applyFont="1" applyFill="1" applyBorder="1" applyAlignment="1">
      <alignment horizontal="center" vertical="center" wrapText="1"/>
    </xf>
    <xf numFmtId="0" fontId="18" fillId="0" borderId="31" xfId="7" applyFont="1" applyFill="1" applyBorder="1" applyAlignment="1">
      <alignment vertical="center" wrapText="1"/>
    </xf>
    <xf numFmtId="43" fontId="18" fillId="58" borderId="32" xfId="1" applyFont="1" applyFill="1" applyBorder="1" applyAlignment="1">
      <alignment vertical="center"/>
    </xf>
    <xf numFmtId="43" fontId="18" fillId="58" borderId="33" xfId="1" applyFont="1" applyFill="1" applyBorder="1" applyAlignment="1">
      <alignment vertical="center"/>
    </xf>
    <xf numFmtId="0" fontId="18" fillId="0" borderId="34" xfId="7" applyFont="1" applyFill="1" applyBorder="1" applyAlignment="1">
      <alignment vertical="center" wrapText="1"/>
    </xf>
    <xf numFmtId="43" fontId="18" fillId="58" borderId="35" xfId="1" applyFont="1" applyFill="1" applyBorder="1" applyAlignment="1">
      <alignment vertical="center"/>
    </xf>
    <xf numFmtId="0" fontId="16" fillId="0" borderId="37"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12" fillId="0" borderId="39" xfId="0" applyFont="1" applyFill="1" applyBorder="1" applyAlignment="1">
      <alignment horizontal="center" vertical="center" wrapText="1"/>
    </xf>
    <xf numFmtId="0" fontId="128" fillId="0" borderId="0" xfId="2881" applyFill="1"/>
    <xf numFmtId="0" fontId="129" fillId="60" borderId="45" xfId="2881" applyFont="1" applyFill="1" applyBorder="1" applyAlignment="1">
      <alignment horizontal="left" vertical="center"/>
    </xf>
    <xf numFmtId="0" fontId="128" fillId="0" borderId="53" xfId="2881" applyFill="1" applyBorder="1"/>
    <xf numFmtId="0" fontId="129" fillId="0" borderId="54" xfId="2881" applyFont="1" applyFill="1" applyBorder="1" applyAlignment="1">
      <alignment horizontal="center"/>
    </xf>
    <xf numFmtId="0" fontId="129" fillId="0" borderId="0" xfId="2881" applyFont="1" applyFill="1" applyBorder="1" applyAlignment="1">
      <alignment horizontal="center"/>
    </xf>
    <xf numFmtId="0" fontId="130" fillId="0" borderId="0" xfId="2881" applyFont="1" applyFill="1" applyBorder="1" applyAlignment="1">
      <alignment horizontal="center"/>
    </xf>
    <xf numFmtId="0" fontId="129" fillId="0" borderId="55" xfId="2881" applyFont="1" applyFill="1" applyBorder="1" applyAlignment="1">
      <alignment vertical="center" wrapText="1"/>
    </xf>
    <xf numFmtId="0" fontId="129" fillId="0" borderId="56" xfId="2881" applyFont="1" applyFill="1" applyBorder="1" applyAlignment="1">
      <alignment horizontal="center" vertical="center" wrapText="1"/>
    </xf>
    <xf numFmtId="0" fontId="129" fillId="0" borderId="57" xfId="2881" applyFont="1" applyFill="1" applyBorder="1" applyAlignment="1">
      <alignment horizontal="center" vertical="center" wrapText="1"/>
    </xf>
    <xf numFmtId="0" fontId="132" fillId="0" borderId="58" xfId="2881" applyFont="1" applyFill="1" applyBorder="1" applyAlignment="1">
      <alignment horizontal="center" vertical="center" wrapText="1"/>
    </xf>
    <xf numFmtId="0" fontId="129" fillId="60" borderId="59" xfId="2881" applyFont="1" applyFill="1" applyBorder="1" applyAlignment="1">
      <alignment horizontal="center" vertical="center" wrapText="1"/>
    </xf>
    <xf numFmtId="0" fontId="129" fillId="60" borderId="60" xfId="2881" applyFont="1" applyFill="1" applyBorder="1" applyAlignment="1">
      <alignment horizontal="center" vertical="center" wrapText="1"/>
    </xf>
    <xf numFmtId="0" fontId="129" fillId="60" borderId="25" xfId="2881" applyFont="1" applyFill="1" applyBorder="1" applyAlignment="1">
      <alignment horizontal="center" vertical="center" wrapText="1"/>
    </xf>
    <xf numFmtId="165" fontId="134" fillId="60" borderId="32" xfId="2881" applyNumberFormat="1" applyFont="1" applyFill="1" applyBorder="1" applyAlignment="1">
      <alignment horizontal="center"/>
    </xf>
    <xf numFmtId="0" fontId="129" fillId="0" borderId="10" xfId="2881" applyFont="1" applyFill="1" applyBorder="1" applyAlignment="1">
      <alignment horizontal="center" vertical="center" wrapText="1"/>
    </xf>
    <xf numFmtId="0" fontId="132" fillId="0" borderId="10" xfId="2881" applyFont="1" applyFill="1" applyBorder="1" applyAlignment="1">
      <alignment horizontal="center" vertical="center" wrapText="1"/>
    </xf>
    <xf numFmtId="0" fontId="129" fillId="60" borderId="10" xfId="2881" applyFont="1" applyFill="1" applyBorder="1" applyAlignment="1">
      <alignment horizontal="center" vertical="center" wrapText="1"/>
    </xf>
    <xf numFmtId="165" fontId="134" fillId="60" borderId="10" xfId="2881" applyNumberFormat="1" applyFont="1" applyFill="1" applyBorder="1" applyAlignment="1">
      <alignment horizontal="center"/>
    </xf>
    <xf numFmtId="4" fontId="134" fillId="60" borderId="10" xfId="2881" applyNumberFormat="1" applyFont="1" applyFill="1" applyBorder="1" applyAlignment="1">
      <alignment horizontal="center"/>
    </xf>
    <xf numFmtId="0" fontId="134" fillId="0" borderId="0" xfId="2881" applyFont="1" applyFill="1"/>
    <xf numFmtId="0" fontId="134" fillId="0" borderId="24" xfId="2881" applyFont="1" applyFill="1" applyBorder="1" applyAlignment="1">
      <alignment horizontal="center"/>
    </xf>
    <xf numFmtId="0" fontId="135" fillId="0" borderId="24" xfId="2881" applyFont="1" applyFill="1" applyBorder="1" applyAlignment="1">
      <alignment horizontal="center"/>
    </xf>
    <xf numFmtId="165" fontId="134" fillId="60" borderId="24" xfId="2881" applyNumberFormat="1" applyFont="1" applyFill="1" applyBorder="1" applyAlignment="1">
      <alignment horizontal="center"/>
    </xf>
    <xf numFmtId="4" fontId="134" fillId="60" borderId="24" xfId="2881" applyNumberFormat="1" applyFont="1" applyFill="1" applyBorder="1" applyAlignment="1">
      <alignment horizontal="center"/>
    </xf>
    <xf numFmtId="165" fontId="134" fillId="60" borderId="36" xfId="2881" applyNumberFormat="1" applyFont="1" applyFill="1" applyBorder="1" applyAlignment="1">
      <alignment horizontal="center"/>
    </xf>
    <xf numFmtId="0" fontId="130" fillId="0" borderId="0" xfId="2881" applyFont="1" applyFill="1" applyAlignment="1">
      <alignment horizontal="center"/>
    </xf>
    <xf numFmtId="166" fontId="130" fillId="0" borderId="0" xfId="2881" applyNumberFormat="1" applyFont="1" applyFill="1" applyAlignment="1">
      <alignment horizontal="center"/>
    </xf>
    <xf numFmtId="167" fontId="136" fillId="0" borderId="0" xfId="2883" applyNumberFormat="1" applyFont="1" applyFill="1" applyAlignment="1">
      <alignment horizontal="center"/>
    </xf>
    <xf numFmtId="44" fontId="136" fillId="0" borderId="0" xfId="2882" applyFont="1" applyFill="1"/>
    <xf numFmtId="40" fontId="130" fillId="0" borderId="0" xfId="2881" applyNumberFormat="1" applyFont="1" applyFill="1" applyAlignment="1">
      <alignment horizontal="center"/>
    </xf>
    <xf numFmtId="0" fontId="130" fillId="0" borderId="0" xfId="2881" applyFont="1" applyFill="1"/>
    <xf numFmtId="44" fontId="136" fillId="0" borderId="0" xfId="2882" applyFont="1" applyFill="1" applyAlignment="1">
      <alignment horizontal="right"/>
    </xf>
    <xf numFmtId="0" fontId="16" fillId="0" borderId="0" xfId="0" applyFont="1" applyBorder="1" applyAlignment="1">
      <alignment horizontal="center"/>
    </xf>
    <xf numFmtId="0" fontId="129" fillId="0" borderId="48" xfId="2884" applyFont="1" applyFill="1" applyBorder="1" applyAlignment="1">
      <alignment vertical="center" wrapText="1"/>
    </xf>
    <xf numFmtId="0" fontId="129" fillId="0" borderId="63" xfId="2884" applyFont="1" applyFill="1" applyBorder="1" applyAlignment="1">
      <alignment horizontal="center" vertical="center" wrapText="1"/>
    </xf>
    <xf numFmtId="0" fontId="129" fillId="60" borderId="63" xfId="2884" applyFont="1" applyFill="1" applyBorder="1" applyAlignment="1">
      <alignment horizontal="center" vertical="center" wrapText="1"/>
    </xf>
    <xf numFmtId="0" fontId="129" fillId="62" borderId="61" xfId="2884" applyFont="1" applyFill="1" applyBorder="1" applyAlignment="1">
      <alignment horizontal="center" vertical="center" wrapText="1"/>
    </xf>
    <xf numFmtId="0" fontId="129" fillId="62" borderId="54" xfId="2884" applyFont="1" applyFill="1" applyBorder="1" applyAlignment="1">
      <alignment horizontal="center" vertical="center" wrapText="1"/>
    </xf>
    <xf numFmtId="14" fontId="129" fillId="60" borderId="61" xfId="2884" applyNumberFormat="1" applyFont="1" applyFill="1" applyBorder="1" applyAlignment="1">
      <alignment horizontal="center"/>
    </xf>
    <xf numFmtId="0" fontId="129" fillId="60" borderId="61" xfId="2884" applyFont="1" applyFill="1" applyBorder="1" applyAlignment="1">
      <alignment horizontal="center" vertical="center" wrapText="1"/>
    </xf>
    <xf numFmtId="165" fontId="134" fillId="60" borderId="44" xfId="2884" applyNumberFormat="1" applyFont="1" applyFill="1" applyBorder="1" applyAlignment="1">
      <alignment horizontal="center"/>
    </xf>
    <xf numFmtId="165" fontId="134" fillId="62" borderId="61" xfId="2884" applyNumberFormat="1" applyFont="1" applyFill="1" applyBorder="1" applyAlignment="1">
      <alignment horizontal="center"/>
    </xf>
    <xf numFmtId="165" fontId="134" fillId="62" borderId="44" xfId="2884" applyNumberFormat="1" applyFont="1" applyFill="1" applyBorder="1" applyAlignment="1">
      <alignment horizontal="center"/>
    </xf>
    <xf numFmtId="0" fontId="16" fillId="0" borderId="0" xfId="0" applyFont="1"/>
    <xf numFmtId="0" fontId="142" fillId="0" borderId="66" xfId="0" applyFont="1" applyBorder="1" applyAlignment="1">
      <alignment horizontal="center" vertical="center"/>
    </xf>
    <xf numFmtId="0" fontId="136" fillId="0" borderId="0" xfId="0" applyFont="1" applyBorder="1" applyAlignment="1">
      <alignment vertical="center"/>
    </xf>
    <xf numFmtId="0" fontId="136" fillId="0" borderId="0" xfId="0" applyFont="1" applyBorder="1" applyAlignment="1">
      <alignment vertical="center" wrapText="1"/>
    </xf>
    <xf numFmtId="0" fontId="142" fillId="0" borderId="66" xfId="0" applyFont="1" applyBorder="1" applyAlignment="1">
      <alignment horizontal="center" vertical="top" wrapText="1"/>
    </xf>
    <xf numFmtId="0" fontId="136" fillId="0" borderId="0" xfId="0" applyFont="1" applyBorder="1" applyAlignment="1">
      <alignment vertical="top" wrapText="1"/>
    </xf>
    <xf numFmtId="0" fontId="0" fillId="0" borderId="0" xfId="0" applyAlignment="1">
      <alignment vertical="top" wrapText="1"/>
    </xf>
    <xf numFmtId="0" fontId="0" fillId="0" borderId="0" xfId="0" applyBorder="1" applyAlignment="1">
      <alignment vertical="top" wrapText="1"/>
    </xf>
    <xf numFmtId="0" fontId="0" fillId="0" borderId="0" xfId="0" applyBorder="1" applyAlignment="1">
      <alignment vertical="center" wrapText="1"/>
    </xf>
    <xf numFmtId="0" fontId="16" fillId="0" borderId="0" xfId="0" applyFont="1" applyFill="1" applyBorder="1" applyAlignment="1">
      <alignment horizontal="center"/>
    </xf>
    <xf numFmtId="0" fontId="18" fillId="0" borderId="69" xfId="7" applyFont="1" applyFill="1" applyBorder="1" applyAlignment="1">
      <alignment wrapText="1"/>
    </xf>
    <xf numFmtId="0" fontId="18" fillId="0" borderId="70" xfId="7" applyFont="1" applyFill="1" applyBorder="1" applyAlignment="1">
      <alignment wrapText="1"/>
    </xf>
    <xf numFmtId="0" fontId="18" fillId="0" borderId="69" xfId="7" applyFont="1" applyFill="1" applyBorder="1"/>
    <xf numFmtId="0" fontId="18" fillId="0" borderId="71" xfId="7" applyFont="1" applyFill="1" applyBorder="1" applyAlignment="1">
      <alignment wrapText="1"/>
    </xf>
    <xf numFmtId="43" fontId="18" fillId="0" borderId="32" xfId="1" applyFont="1" applyFill="1" applyBorder="1" applyAlignment="1">
      <alignment vertical="center"/>
    </xf>
    <xf numFmtId="0" fontId="16" fillId="33" borderId="72" xfId="0" applyFont="1" applyFill="1" applyBorder="1" applyAlignment="1">
      <alignment horizontal="center" vertical="center" wrapText="1"/>
    </xf>
    <xf numFmtId="43" fontId="18" fillId="58" borderId="73" xfId="1" applyFont="1" applyFill="1" applyBorder="1" applyAlignment="1">
      <alignment vertical="center"/>
    </xf>
    <xf numFmtId="43" fontId="18" fillId="58" borderId="74" xfId="1" applyFont="1" applyFill="1" applyBorder="1" applyAlignment="1">
      <alignment vertical="center"/>
    </xf>
    <xf numFmtId="43" fontId="18" fillId="58" borderId="75" xfId="1" applyFont="1" applyFill="1" applyBorder="1" applyAlignment="1">
      <alignment vertical="center"/>
    </xf>
    <xf numFmtId="43" fontId="18" fillId="0" borderId="73" xfId="1" applyFont="1" applyFill="1" applyBorder="1" applyAlignment="1">
      <alignment vertical="center"/>
    </xf>
    <xf numFmtId="43" fontId="18" fillId="0" borderId="75" xfId="1" applyFont="1" applyFill="1" applyBorder="1" applyAlignment="1">
      <alignment vertical="center"/>
    </xf>
    <xf numFmtId="43" fontId="18" fillId="64" borderId="73" xfId="1" applyFont="1" applyFill="1" applyBorder="1" applyAlignment="1">
      <alignment vertical="center"/>
    </xf>
    <xf numFmtId="43" fontId="18" fillId="64" borderId="74" xfId="1" applyFont="1" applyFill="1" applyBorder="1" applyAlignment="1">
      <alignment vertical="center"/>
    </xf>
    <xf numFmtId="0" fontId="16" fillId="33" borderId="78" xfId="0" applyFont="1" applyFill="1" applyBorder="1" applyAlignment="1">
      <alignment horizontal="center" vertical="center" wrapText="1"/>
    </xf>
    <xf numFmtId="0" fontId="16" fillId="33" borderId="79" xfId="0" applyFont="1" applyFill="1" applyBorder="1" applyAlignment="1">
      <alignment horizontal="center" vertical="center" wrapText="1"/>
    </xf>
    <xf numFmtId="0" fontId="16" fillId="0" borderId="80" xfId="0" applyFont="1" applyFill="1" applyBorder="1" applyAlignment="1">
      <alignment horizontal="center" vertical="center" wrapText="1"/>
    </xf>
    <xf numFmtId="0" fontId="112" fillId="0" borderId="76" xfId="0" applyFont="1" applyFill="1" applyBorder="1" applyAlignment="1">
      <alignment horizontal="center" vertical="center" wrapText="1"/>
    </xf>
    <xf numFmtId="0" fontId="18" fillId="0" borderId="69" xfId="92" applyFont="1" applyBorder="1"/>
    <xf numFmtId="0" fontId="18" fillId="0" borderId="71" xfId="92" applyFont="1" applyBorder="1"/>
    <xf numFmtId="43" fontId="18" fillId="58" borderId="81" xfId="1" applyFont="1" applyFill="1" applyBorder="1" applyAlignment="1">
      <alignment vertical="center"/>
    </xf>
    <xf numFmtId="43" fontId="18" fillId="0" borderId="81" xfId="1" applyFont="1" applyFill="1" applyBorder="1" applyAlignment="1">
      <alignment vertical="center"/>
    </xf>
    <xf numFmtId="43" fontId="18" fillId="64" borderId="81" xfId="1" applyFont="1" applyFill="1" applyBorder="1" applyAlignment="1">
      <alignment vertical="center"/>
    </xf>
    <xf numFmtId="0" fontId="136" fillId="0" borderId="67" xfId="0" applyFont="1" applyBorder="1" applyAlignment="1">
      <alignment vertical="center"/>
    </xf>
    <xf numFmtId="0" fontId="136" fillId="0" borderId="11" xfId="0" applyFont="1" applyBorder="1" applyAlignment="1">
      <alignment vertical="center"/>
    </xf>
    <xf numFmtId="0" fontId="18" fillId="0" borderId="70" xfId="92" applyFont="1" applyBorder="1"/>
    <xf numFmtId="43" fontId="18" fillId="0" borderId="36" xfId="1" applyFont="1" applyFill="1" applyBorder="1" applyAlignment="1">
      <alignment vertical="center"/>
    </xf>
    <xf numFmtId="0" fontId="18" fillId="0" borderId="24" xfId="92" applyFont="1" applyBorder="1" applyAlignment="1">
      <alignment wrapText="1"/>
    </xf>
    <xf numFmtId="0" fontId="18" fillId="0" borderId="83" xfId="7" applyFont="1" applyFill="1" applyBorder="1" applyAlignment="1">
      <alignment vertical="center" wrapText="1"/>
    </xf>
    <xf numFmtId="0" fontId="18" fillId="0" borderId="85" xfId="7" applyFont="1" applyFill="1" applyBorder="1"/>
    <xf numFmtId="0" fontId="129" fillId="0" borderId="86" xfId="2881" applyFont="1" applyFill="1" applyBorder="1" applyAlignment="1">
      <alignment horizontal="center" vertical="center" wrapText="1"/>
    </xf>
    <xf numFmtId="0" fontId="129" fillId="0" borderId="87" xfId="2881" applyFont="1" applyFill="1" applyBorder="1" applyAlignment="1">
      <alignment vertical="center" wrapText="1"/>
    </xf>
    <xf numFmtId="0" fontId="129" fillId="60" borderId="88" xfId="2881" applyFont="1" applyFill="1" applyBorder="1" applyAlignment="1">
      <alignment horizontal="center" vertical="center" wrapText="1"/>
    </xf>
    <xf numFmtId="0" fontId="129" fillId="60" borderId="89" xfId="2881" applyFont="1" applyFill="1" applyBorder="1" applyAlignment="1">
      <alignment horizontal="center" vertical="center" wrapText="1"/>
    </xf>
    <xf numFmtId="0" fontId="134" fillId="0" borderId="25" xfId="2881" applyFont="1" applyFill="1" applyBorder="1" applyAlignment="1">
      <alignment horizontal="center"/>
    </xf>
    <xf numFmtId="0" fontId="135" fillId="0" borderId="25" xfId="2881" applyFont="1" applyFill="1" applyBorder="1" applyAlignment="1">
      <alignment horizontal="center"/>
    </xf>
    <xf numFmtId="49" fontId="146" fillId="0" borderId="10" xfId="10" applyNumberFormat="1" applyFont="1" applyFill="1" applyBorder="1" applyAlignment="1">
      <alignment vertical="top"/>
    </xf>
    <xf numFmtId="0" fontId="0" fillId="0" borderId="10" xfId="0" applyBorder="1"/>
    <xf numFmtId="168" fontId="0" fillId="0" borderId="0" xfId="0" applyNumberFormat="1"/>
    <xf numFmtId="0" fontId="16" fillId="0" borderId="10" xfId="0" applyFont="1" applyBorder="1"/>
    <xf numFmtId="0" fontId="0" fillId="0" borderId="10" xfId="0" applyBorder="1" applyAlignment="1">
      <alignment horizontal="left"/>
    </xf>
    <xf numFmtId="169" fontId="0" fillId="0" borderId="10" xfId="0" applyNumberFormat="1" applyBorder="1"/>
    <xf numFmtId="0" fontId="0" fillId="59" borderId="0" xfId="0" applyFill="1"/>
    <xf numFmtId="0" fontId="0" fillId="0" borderId="0" xfId="0" applyAlignment="1">
      <alignment horizontal="right"/>
    </xf>
    <xf numFmtId="0" fontId="16" fillId="59" borderId="10" xfId="0" applyFont="1" applyFill="1" applyBorder="1"/>
    <xf numFmtId="49" fontId="0" fillId="0" borderId="0" xfId="0" applyNumberFormat="1"/>
    <xf numFmtId="49" fontId="0" fillId="59" borderId="0" xfId="0" applyNumberFormat="1" applyFill="1"/>
    <xf numFmtId="0" fontId="129" fillId="0" borderId="0" xfId="2884" applyFont="1" applyFill="1" applyBorder="1" applyAlignment="1">
      <alignment horizontal="center" vertical="center" wrapText="1"/>
    </xf>
    <xf numFmtId="0" fontId="129" fillId="0" borderId="64" xfId="2884" applyFont="1" applyFill="1" applyBorder="1" applyAlignment="1">
      <alignment horizontal="center" vertical="center" wrapText="1"/>
    </xf>
    <xf numFmtId="0" fontId="0" fillId="0" borderId="81" xfId="0" applyBorder="1" applyAlignment="1"/>
    <xf numFmtId="0" fontId="129" fillId="60" borderId="0" xfId="2884" applyFont="1" applyFill="1" applyBorder="1" applyAlignment="1">
      <alignment horizontal="center" vertical="center" wrapText="1"/>
    </xf>
    <xf numFmtId="0" fontId="129" fillId="60" borderId="64" xfId="2884" applyFont="1" applyFill="1" applyBorder="1" applyAlignment="1">
      <alignment horizontal="center" vertical="center" wrapText="1"/>
    </xf>
    <xf numFmtId="0" fontId="129" fillId="60" borderId="54" xfId="2884" applyFont="1" applyFill="1" applyBorder="1" applyAlignment="1">
      <alignment horizontal="center" vertical="center" wrapText="1"/>
    </xf>
    <xf numFmtId="0" fontId="129" fillId="0" borderId="51" xfId="2884" applyFont="1" applyFill="1" applyBorder="1" applyAlignment="1">
      <alignment horizontal="center" vertical="center" wrapText="1"/>
    </xf>
    <xf numFmtId="0" fontId="129" fillId="60" borderId="65" xfId="2884" applyFont="1" applyFill="1" applyBorder="1" applyAlignment="1">
      <alignment horizontal="center" vertical="center" wrapText="1"/>
    </xf>
    <xf numFmtId="0" fontId="137" fillId="0" borderId="76" xfId="2884" applyFont="1" applyFill="1" applyBorder="1" applyAlignment="1">
      <alignment horizontal="center" vertical="center" wrapText="1"/>
    </xf>
    <xf numFmtId="0" fontId="16" fillId="63" borderId="48" xfId="0" applyFont="1" applyFill="1" applyBorder="1" applyAlignment="1">
      <alignment vertical="center"/>
    </xf>
    <xf numFmtId="0" fontId="0" fillId="63" borderId="49" xfId="0" applyFill="1" applyBorder="1" applyAlignment="1">
      <alignment vertical="center"/>
    </xf>
    <xf numFmtId="0" fontId="16" fillId="61" borderId="98" xfId="0" applyFont="1" applyFill="1" applyBorder="1"/>
    <xf numFmtId="0" fontId="142" fillId="61" borderId="99" xfId="0" applyFont="1" applyFill="1" applyBorder="1" applyAlignment="1">
      <alignment horizontal="center"/>
    </xf>
    <xf numFmtId="0" fontId="142" fillId="0" borderId="101" xfId="0" applyFont="1" applyBorder="1" applyAlignment="1">
      <alignment vertical="center"/>
    </xf>
    <xf numFmtId="0" fontId="136" fillId="0" borderId="33" xfId="0" applyFont="1" applyBorder="1" applyAlignment="1">
      <alignment vertical="center"/>
    </xf>
    <xf numFmtId="0" fontId="142" fillId="0" borderId="101" xfId="0" applyFont="1" applyBorder="1" applyAlignment="1">
      <alignment vertical="top" wrapText="1"/>
    </xf>
    <xf numFmtId="0" fontId="142" fillId="0" borderId="102" xfId="0" applyFont="1" applyBorder="1" applyAlignment="1">
      <alignment vertical="center"/>
    </xf>
    <xf numFmtId="0" fontId="142" fillId="0" borderId="103" xfId="0" applyFont="1" applyBorder="1" applyAlignment="1">
      <alignment horizontal="center" vertical="center"/>
    </xf>
    <xf numFmtId="0" fontId="146" fillId="0" borderId="10" xfId="0" applyFont="1" applyBorder="1" applyAlignment="1">
      <alignment vertical="top"/>
    </xf>
    <xf numFmtId="0" fontId="146" fillId="0" borderId="10" xfId="0" applyFont="1" applyBorder="1" applyAlignment="1">
      <alignment horizontal="center" vertical="top" wrapText="1"/>
    </xf>
    <xf numFmtId="0" fontId="18" fillId="0" borderId="0" xfId="0" applyFont="1" applyAlignment="1">
      <alignment vertical="top"/>
    </xf>
    <xf numFmtId="0" fontId="18" fillId="0" borderId="10" xfId="0" applyFont="1" applyBorder="1" applyAlignment="1">
      <alignment vertical="top"/>
    </xf>
    <xf numFmtId="49" fontId="18" fillId="0" borderId="10" xfId="0" applyNumberFormat="1" applyFont="1" applyBorder="1" applyAlignment="1">
      <alignment vertical="top"/>
    </xf>
    <xf numFmtId="0" fontId="18" fillId="0" borderId="10" xfId="0" applyFont="1" applyBorder="1" applyAlignment="1">
      <alignment vertical="top" wrapText="1"/>
    </xf>
    <xf numFmtId="0" fontId="18" fillId="0" borderId="0" xfId="0" applyFont="1" applyAlignment="1">
      <alignment vertical="top" wrapText="1"/>
    </xf>
    <xf numFmtId="49" fontId="18" fillId="0" borderId="0" xfId="0" applyNumberFormat="1" applyFont="1" applyAlignment="1">
      <alignment vertical="top"/>
    </xf>
    <xf numFmtId="0" fontId="16" fillId="0" borderId="69" xfId="0" applyFont="1" applyBorder="1" applyAlignment="1">
      <alignment wrapText="1"/>
    </xf>
    <xf numFmtId="0" fontId="16" fillId="0" borderId="69" xfId="0" applyFont="1" applyBorder="1" applyAlignment="1">
      <alignment horizontal="right" vertical="center"/>
    </xf>
    <xf numFmtId="43" fontId="0" fillId="0" borderId="0" xfId="1" applyFont="1" applyAlignment="1">
      <alignment wrapText="1"/>
    </xf>
    <xf numFmtId="43" fontId="0" fillId="0" borderId="0" xfId="1" applyFont="1"/>
    <xf numFmtId="0" fontId="18" fillId="0" borderId="10" xfId="92" applyFont="1" applyFill="1" applyBorder="1"/>
    <xf numFmtId="0" fontId="18" fillId="0" borderId="26" xfId="92" applyFont="1" applyBorder="1"/>
    <xf numFmtId="43" fontId="16" fillId="33" borderId="30" xfId="0" applyNumberFormat="1" applyFont="1" applyFill="1" applyBorder="1" applyAlignment="1">
      <alignment horizontal="center" vertical="center" wrapText="1"/>
    </xf>
    <xf numFmtId="4" fontId="0" fillId="0" borderId="25" xfId="0" applyNumberFormat="1" applyFont="1" applyFill="1" applyBorder="1"/>
    <xf numFmtId="43" fontId="18" fillId="0" borderId="33" xfId="1" applyFont="1" applyFill="1" applyBorder="1" applyAlignment="1">
      <alignment vertical="center"/>
    </xf>
    <xf numFmtId="43" fontId="18" fillId="0" borderId="35" xfId="1" applyFont="1" applyFill="1" applyBorder="1" applyAlignment="1">
      <alignment vertical="center"/>
    </xf>
    <xf numFmtId="0" fontId="35" fillId="0" borderId="10" xfId="92" applyBorder="1"/>
    <xf numFmtId="0" fontId="18" fillId="0" borderId="70" xfId="92" applyFont="1" applyFill="1" applyBorder="1"/>
    <xf numFmtId="0" fontId="18" fillId="0" borderId="26" xfId="7" applyFont="1" applyFill="1" applyBorder="1" applyAlignment="1">
      <alignment vertical="center"/>
    </xf>
    <xf numFmtId="0" fontId="18" fillId="0" borderId="24" xfId="7" applyFont="1" applyFill="1" applyBorder="1" applyAlignment="1">
      <alignment vertical="center"/>
    </xf>
    <xf numFmtId="0" fontId="18" fillId="0" borderId="24" xfId="7" applyFont="1" applyFill="1" applyBorder="1"/>
    <xf numFmtId="0" fontId="18" fillId="0" borderId="26" xfId="7" applyFont="1" applyFill="1" applyBorder="1"/>
    <xf numFmtId="0" fontId="0" fillId="0" borderId="11"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84" xfId="0" applyFont="1" applyFill="1" applyBorder="1" applyAlignment="1">
      <alignment horizontal="center" vertical="center" wrapText="1"/>
    </xf>
    <xf numFmtId="0" fontId="129" fillId="0" borderId="24" xfId="2881" applyFont="1" applyFill="1" applyBorder="1" applyAlignment="1">
      <alignment horizontal="center" vertical="center" wrapText="1"/>
    </xf>
    <xf numFmtId="0" fontId="129" fillId="0" borderId="34" xfId="2881" applyFont="1" applyFill="1" applyBorder="1" applyAlignment="1">
      <alignment vertical="center" wrapText="1"/>
    </xf>
    <xf numFmtId="0" fontId="111" fillId="0" borderId="0" xfId="0" applyFont="1" applyBorder="1" applyAlignment="1">
      <alignment horizontal="center" wrapText="1"/>
    </xf>
    <xf numFmtId="0" fontId="16" fillId="58" borderId="10" xfId="0" applyFont="1" applyFill="1" applyBorder="1" applyAlignment="1">
      <alignment horizontal="center"/>
    </xf>
    <xf numFmtId="170" fontId="16" fillId="58" borderId="10" xfId="0" applyNumberFormat="1" applyFont="1" applyFill="1" applyBorder="1" applyAlignment="1">
      <alignment horizontal="center"/>
    </xf>
    <xf numFmtId="0" fontId="16" fillId="33" borderId="28" xfId="0" applyFont="1" applyFill="1" applyBorder="1" applyAlignment="1">
      <alignment horizontal="left" vertical="center" wrapText="1" indent="5"/>
    </xf>
    <xf numFmtId="0" fontId="16" fillId="33" borderId="29" xfId="0" applyFont="1" applyFill="1" applyBorder="1" applyAlignment="1">
      <alignment horizontal="left" vertical="center" wrapText="1" indent="5"/>
    </xf>
    <xf numFmtId="0" fontId="16" fillId="33" borderId="30" xfId="0" applyFont="1" applyFill="1" applyBorder="1" applyAlignment="1">
      <alignment horizontal="left" vertical="center" wrapText="1" indent="5"/>
    </xf>
    <xf numFmtId="0" fontId="0" fillId="0" borderId="69" xfId="0" applyBorder="1" applyAlignment="1">
      <alignment horizontal="center"/>
    </xf>
    <xf numFmtId="0" fontId="0" fillId="0" borderId="11" xfId="0" applyBorder="1" applyAlignment="1">
      <alignment horizontal="center"/>
    </xf>
    <xf numFmtId="0" fontId="0" fillId="0" borderId="89" xfId="0" applyBorder="1" applyAlignment="1">
      <alignment horizontal="center"/>
    </xf>
    <xf numFmtId="0" fontId="16" fillId="0" borderId="0" xfId="0" applyFont="1" applyFill="1" applyBorder="1" applyAlignment="1">
      <alignment horizontal="center"/>
    </xf>
    <xf numFmtId="0" fontId="129" fillId="0" borderId="40" xfId="2881" applyFont="1" applyFill="1" applyBorder="1" applyAlignment="1">
      <alignment horizontal="center"/>
    </xf>
    <xf numFmtId="0" fontId="0" fillId="0" borderId="41" xfId="0" applyBorder="1" applyAlignment="1"/>
    <xf numFmtId="0" fontId="0" fillId="0" borderId="42" xfId="0" applyBorder="1" applyAlignment="1"/>
    <xf numFmtId="0" fontId="129" fillId="0" borderId="43" xfId="2881" applyFont="1" applyFill="1" applyBorder="1" applyAlignment="1">
      <alignment horizontal="left"/>
    </xf>
    <xf numFmtId="0" fontId="0" fillId="0" borderId="44" xfId="0" applyBorder="1" applyAlignment="1">
      <alignment horizontal="left"/>
    </xf>
    <xf numFmtId="0" fontId="129" fillId="60" borderId="45" xfId="2881" applyFont="1" applyFill="1" applyBorder="1" applyAlignment="1">
      <alignment horizontal="center" vertical="center"/>
    </xf>
    <xf numFmtId="0" fontId="129" fillId="60" borderId="47" xfId="2881" applyFont="1" applyFill="1" applyBorder="1" applyAlignment="1">
      <alignment horizontal="center" vertical="center"/>
    </xf>
    <xf numFmtId="0" fontId="129" fillId="60" borderId="45" xfId="2881" applyFont="1" applyFill="1" applyBorder="1" applyAlignment="1">
      <alignment horizontal="center"/>
    </xf>
    <xf numFmtId="0" fontId="129" fillId="60" borderId="46" xfId="2881" applyFont="1" applyFill="1" applyBorder="1" applyAlignment="1">
      <alignment horizontal="center"/>
    </xf>
    <xf numFmtId="44" fontId="112" fillId="61" borderId="48" xfId="2882" applyFont="1" applyFill="1"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0" xfId="0" applyBorder="1" applyAlignment="1">
      <alignment horizontal="center" vertical="center"/>
    </xf>
    <xf numFmtId="0" fontId="0" fillId="0" borderId="52" xfId="0" applyBorder="1" applyAlignment="1">
      <alignment horizontal="center" vertical="center"/>
    </xf>
    <xf numFmtId="170" fontId="129" fillId="60" borderId="45" xfId="2881" applyNumberFormat="1" applyFont="1" applyFill="1" applyBorder="1" applyAlignment="1">
      <alignment horizontal="center"/>
    </xf>
    <xf numFmtId="170" fontId="129" fillId="60" borderId="46" xfId="2881" applyNumberFormat="1" applyFont="1" applyFill="1" applyBorder="1" applyAlignment="1">
      <alignment horizontal="center"/>
    </xf>
    <xf numFmtId="0" fontId="16" fillId="59" borderId="63" xfId="0" applyFont="1" applyFill="1" applyBorder="1" applyAlignment="1">
      <alignment horizontal="center" vertical="center" wrapText="1"/>
    </xf>
    <xf numFmtId="0" fontId="16" fillId="59" borderId="64" xfId="0" applyFont="1" applyFill="1" applyBorder="1" applyAlignment="1">
      <alignment horizontal="center" vertical="center" wrapText="1"/>
    </xf>
    <xf numFmtId="0" fontId="16" fillId="59" borderId="65" xfId="0" applyFont="1" applyFill="1" applyBorder="1" applyAlignment="1">
      <alignment horizontal="center" wrapText="1"/>
    </xf>
    <xf numFmtId="0" fontId="129" fillId="0" borderId="45" xfId="2884" applyFont="1" applyFill="1" applyBorder="1" applyAlignment="1">
      <alignment horizontal="left"/>
    </xf>
    <xf numFmtId="0" fontId="129" fillId="0" borderId="46" xfId="2884" applyFont="1" applyFill="1" applyBorder="1" applyAlignment="1">
      <alignment horizontal="left"/>
    </xf>
    <xf numFmtId="14" fontId="129" fillId="60" borderId="77" xfId="2884" applyNumberFormat="1" applyFont="1" applyFill="1" applyBorder="1" applyAlignment="1">
      <alignment horizontal="center"/>
    </xf>
    <xf numFmtId="14" fontId="129" fillId="60" borderId="78" xfId="2884" applyNumberFormat="1" applyFont="1" applyFill="1" applyBorder="1" applyAlignment="1">
      <alignment horizontal="center"/>
    </xf>
    <xf numFmtId="14" fontId="129" fillId="60" borderId="92" xfId="2884" applyNumberFormat="1" applyFont="1" applyFill="1" applyBorder="1" applyAlignment="1">
      <alignment horizontal="center"/>
    </xf>
    <xf numFmtId="14" fontId="129" fillId="60" borderId="93" xfId="2884" applyNumberFormat="1" applyFont="1" applyFill="1" applyBorder="1" applyAlignment="1">
      <alignment horizontal="center"/>
    </xf>
    <xf numFmtId="44" fontId="112" fillId="61" borderId="77" xfId="2882" applyFont="1" applyFill="1" applyBorder="1" applyAlignment="1">
      <alignment horizontal="center" vertical="center"/>
    </xf>
    <xf numFmtId="44" fontId="112" fillId="61" borderId="78" xfId="2882" applyFont="1" applyFill="1" applyBorder="1" applyAlignment="1">
      <alignment horizontal="center" vertical="center"/>
    </xf>
    <xf numFmtId="44" fontId="112" fillId="61" borderId="79" xfId="2882" applyFont="1" applyFill="1" applyBorder="1" applyAlignment="1">
      <alignment horizontal="center" vertical="center"/>
    </xf>
    <xf numFmtId="44" fontId="112" fillId="61" borderId="90" xfId="2882" applyFont="1" applyFill="1" applyBorder="1" applyAlignment="1">
      <alignment horizontal="center" vertical="center"/>
    </xf>
    <xf numFmtId="44" fontId="112" fillId="61" borderId="84" xfId="2882" applyFont="1" applyFill="1" applyBorder="1" applyAlignment="1">
      <alignment horizontal="center" vertical="center"/>
    </xf>
    <xf numFmtId="44" fontId="112" fillId="61" borderId="91" xfId="2882" applyFont="1" applyFill="1" applyBorder="1" applyAlignment="1">
      <alignment horizontal="center" vertical="center"/>
    </xf>
    <xf numFmtId="0" fontId="16" fillId="0" borderId="45" xfId="0" applyFont="1" applyBorder="1" applyAlignment="1">
      <alignment horizontal="center"/>
    </xf>
    <xf numFmtId="0" fontId="16" fillId="0" borderId="46" xfId="0" applyFont="1" applyBorder="1" applyAlignment="1">
      <alignment horizontal="center"/>
    </xf>
    <xf numFmtId="0" fontId="16" fillId="0" borderId="49" xfId="0" applyFont="1" applyBorder="1" applyAlignment="1">
      <alignment horizontal="center"/>
    </xf>
    <xf numFmtId="0" fontId="16" fillId="59" borderId="45" xfId="0" applyFont="1" applyFill="1" applyBorder="1" applyAlignment="1">
      <alignment horizontal="center" vertical="center" wrapText="1"/>
    </xf>
    <xf numFmtId="0" fontId="16" fillId="59" borderId="46" xfId="0" applyFont="1" applyFill="1" applyBorder="1" applyAlignment="1">
      <alignment horizontal="center" wrapText="1"/>
    </xf>
    <xf numFmtId="14" fontId="129" fillId="60" borderId="94" xfId="2884" applyNumberFormat="1" applyFont="1" applyFill="1" applyBorder="1" applyAlignment="1">
      <alignment horizontal="center"/>
    </xf>
    <xf numFmtId="0" fontId="0" fillId="58" borderId="96" xfId="0" applyFill="1" applyBorder="1" applyAlignment="1">
      <alignment horizontal="center"/>
    </xf>
    <xf numFmtId="0" fontId="0" fillId="58" borderId="97" xfId="0" applyFill="1" applyBorder="1" applyAlignment="1">
      <alignment horizontal="center"/>
    </xf>
    <xf numFmtId="0" fontId="16" fillId="59" borderId="48" xfId="0" applyFont="1" applyFill="1" applyBorder="1" applyAlignment="1">
      <alignment vertical="center" wrapText="1"/>
    </xf>
    <xf numFmtId="0" fontId="16" fillId="59" borderId="62" xfId="0" applyFont="1" applyFill="1" applyBorder="1" applyAlignment="1">
      <alignment wrapText="1"/>
    </xf>
    <xf numFmtId="0" fontId="16" fillId="59" borderId="0" xfId="0" applyFont="1" applyFill="1" applyBorder="1" applyAlignment="1">
      <alignment wrapText="1"/>
    </xf>
    <xf numFmtId="0" fontId="16" fillId="59" borderId="54" xfId="0" applyFont="1" applyFill="1" applyBorder="1" applyAlignment="1">
      <alignment wrapText="1"/>
    </xf>
    <xf numFmtId="0" fontId="16" fillId="59" borderId="95" xfId="0" applyFont="1" applyFill="1" applyBorder="1" applyAlignment="1">
      <alignment wrapText="1"/>
    </xf>
    <xf numFmtId="0" fontId="16" fillId="59" borderId="68" xfId="0" applyFont="1" applyFill="1" applyBorder="1" applyAlignment="1">
      <alignment wrapText="1"/>
    </xf>
    <xf numFmtId="0" fontId="142" fillId="61" borderId="100" xfId="0" applyFont="1" applyFill="1" applyBorder="1" applyAlignment="1">
      <alignment horizontal="center" vertical="center"/>
    </xf>
    <xf numFmtId="0" fontId="136" fillId="0" borderId="29" xfId="0" applyFont="1" applyBorder="1" applyAlignment="1">
      <alignment horizontal="center" vertical="center"/>
    </xf>
    <xf numFmtId="0" fontId="136" fillId="0" borderId="30" xfId="0" applyFont="1" applyBorder="1" applyAlignment="1">
      <alignment horizontal="center" vertical="center"/>
    </xf>
    <xf numFmtId="0" fontId="136" fillId="0" borderId="67" xfId="0" applyFont="1" applyBorder="1" applyAlignment="1">
      <alignment vertical="center"/>
    </xf>
    <xf numFmtId="0" fontId="136" fillId="0" borderId="11" xfId="0" applyFont="1" applyBorder="1" applyAlignment="1">
      <alignment vertical="center"/>
    </xf>
    <xf numFmtId="0" fontId="136" fillId="0" borderId="33" xfId="0" applyFont="1" applyBorder="1" applyAlignment="1">
      <alignment vertical="center"/>
    </xf>
    <xf numFmtId="0" fontId="148" fillId="0" borderId="82" xfId="0" applyFont="1" applyBorder="1" applyAlignment="1">
      <alignment horizontal="left" wrapText="1"/>
    </xf>
    <xf numFmtId="0" fontId="148" fillId="0" borderId="27" xfId="0" applyFont="1" applyBorder="1" applyAlignment="1">
      <alignment horizontal="left"/>
    </xf>
    <xf numFmtId="0" fontId="148" fillId="0" borderId="88" xfId="0" applyFont="1" applyBorder="1" applyAlignment="1">
      <alignment horizontal="left"/>
    </xf>
    <xf numFmtId="0" fontId="136" fillId="0" borderId="105" xfId="0" applyFont="1" applyBorder="1" applyAlignment="1">
      <alignment vertical="center" wrapText="1"/>
    </xf>
    <xf numFmtId="0" fontId="0" fillId="0" borderId="106" xfId="0" applyBorder="1" applyAlignment="1">
      <alignment vertical="center" wrapText="1"/>
    </xf>
    <xf numFmtId="0" fontId="0" fillId="0" borderId="107" xfId="0" applyBorder="1" applyAlignment="1">
      <alignment vertical="center" wrapText="1"/>
    </xf>
    <xf numFmtId="0" fontId="136" fillId="0" borderId="67" xfId="0" applyFont="1" applyBorder="1" applyAlignment="1">
      <alignment vertical="center" wrapText="1"/>
    </xf>
    <xf numFmtId="0" fontId="136" fillId="0" borderId="104" xfId="0" applyFont="1" applyBorder="1" applyAlignment="1">
      <alignment vertical="center"/>
    </xf>
    <xf numFmtId="0" fontId="138" fillId="0" borderId="67" xfId="0" applyFont="1" applyBorder="1" applyAlignment="1">
      <alignment vertical="top" wrapText="1"/>
    </xf>
    <xf numFmtId="0" fontId="138" fillId="0" borderId="11" xfId="0" applyFont="1" applyBorder="1" applyAlignment="1">
      <alignment vertical="top" wrapText="1"/>
    </xf>
    <xf numFmtId="0" fontId="138" fillId="0" borderId="104" xfId="0" applyFont="1" applyBorder="1" applyAlignment="1">
      <alignment vertical="top" wrapText="1"/>
    </xf>
    <xf numFmtId="0" fontId="136" fillId="0" borderId="67" xfId="0" applyFont="1" applyBorder="1" applyAlignment="1">
      <alignment vertical="top" wrapText="1"/>
    </xf>
    <xf numFmtId="0" fontId="136" fillId="0" borderId="11" xfId="0" applyFont="1" applyBorder="1" applyAlignment="1">
      <alignment vertical="top"/>
    </xf>
    <xf numFmtId="0" fontId="136" fillId="0" borderId="104" xfId="0" applyFont="1" applyBorder="1" applyAlignment="1">
      <alignment vertical="top"/>
    </xf>
    <xf numFmtId="0" fontId="0" fillId="0" borderId="11" xfId="0" applyBorder="1" applyAlignment="1">
      <alignment vertical="center" wrapText="1"/>
    </xf>
    <xf numFmtId="0" fontId="0" fillId="0" borderId="104" xfId="0" applyBorder="1" applyAlignment="1">
      <alignment vertical="center" wrapText="1"/>
    </xf>
    <xf numFmtId="0" fontId="0" fillId="0" borderId="11" xfId="0" applyBorder="1" applyAlignment="1">
      <alignment vertical="top" wrapText="1"/>
    </xf>
    <xf numFmtId="0" fontId="0" fillId="0" borderId="104" xfId="0" applyBorder="1" applyAlignment="1">
      <alignment vertical="top" wrapText="1"/>
    </xf>
  </cellXfs>
  <cellStyles count="2885">
    <cellStyle name="20% - Accent1" xfId="20" builtinId="30" customBuiltin="1"/>
    <cellStyle name="20% - Accent1 2" xfId="67" xr:uid="{00000000-0005-0000-0000-000001000000}"/>
    <cellStyle name="20% - Accent1 2 2" xfId="97" xr:uid="{00000000-0005-0000-0000-000002000000}"/>
    <cellStyle name="20% - Accent1 2 2 2" xfId="98" xr:uid="{00000000-0005-0000-0000-000003000000}"/>
    <cellStyle name="20% - Accent1 2 2 2 2" xfId="2745" xr:uid="{00000000-0005-0000-0000-000004000000}"/>
    <cellStyle name="20% - Accent1 2 2 3" xfId="99" xr:uid="{00000000-0005-0000-0000-000005000000}"/>
    <cellStyle name="20% - Accent1 2 2 3 2" xfId="100" xr:uid="{00000000-0005-0000-0000-000006000000}"/>
    <cellStyle name="20% - Accent1 2 2 3 2 2" xfId="2747" xr:uid="{00000000-0005-0000-0000-000007000000}"/>
    <cellStyle name="20% - Accent1 2 2 3 2 3" xfId="2746" xr:uid="{00000000-0005-0000-0000-000008000000}"/>
    <cellStyle name="20% - Accent1 2 2 4" xfId="101" xr:uid="{00000000-0005-0000-0000-000009000000}"/>
    <cellStyle name="20% - Accent1 2 2 4 2" xfId="2749" xr:uid="{00000000-0005-0000-0000-00000A000000}"/>
    <cellStyle name="20% - Accent1 2 2 4 3" xfId="2748" xr:uid="{00000000-0005-0000-0000-00000B000000}"/>
    <cellStyle name="20% - Accent1 2 3" xfId="102" xr:uid="{00000000-0005-0000-0000-00000C000000}"/>
    <cellStyle name="20% - Accent1 2 3 2" xfId="103" xr:uid="{00000000-0005-0000-0000-00000D000000}"/>
    <cellStyle name="20% - Accent1 2 3 2 2" xfId="104" xr:uid="{00000000-0005-0000-0000-00000E000000}"/>
    <cellStyle name="20% - Accent1 2 3 2 2 2" xfId="2751" xr:uid="{00000000-0005-0000-0000-00000F000000}"/>
    <cellStyle name="20% - Accent1 2 3 2 2 3" xfId="2750" xr:uid="{00000000-0005-0000-0000-000010000000}"/>
    <cellStyle name="20% - Accent1 2 3 3" xfId="105" xr:uid="{00000000-0005-0000-0000-000011000000}"/>
    <cellStyle name="20% - Accent1 2 3 3 2" xfId="106" xr:uid="{00000000-0005-0000-0000-000012000000}"/>
    <cellStyle name="20% - Accent1 2 3 3 2 2" xfId="2753" xr:uid="{00000000-0005-0000-0000-000013000000}"/>
    <cellStyle name="20% - Accent1 2 3 3 2 3" xfId="2752" xr:uid="{00000000-0005-0000-0000-000014000000}"/>
    <cellStyle name="20% - Accent1 2 3 4" xfId="107" xr:uid="{00000000-0005-0000-0000-000015000000}"/>
    <cellStyle name="20% - Accent1 2 3 5" xfId="108" xr:uid="{00000000-0005-0000-0000-000016000000}"/>
    <cellStyle name="20% - Accent1 2 4" xfId="109" xr:uid="{00000000-0005-0000-0000-000017000000}"/>
    <cellStyle name="20% - Accent1 2 4 2" xfId="2735" xr:uid="{00000000-0005-0000-0000-000018000000}"/>
    <cellStyle name="20% - Accent1 2 4 3" xfId="2754" xr:uid="{00000000-0005-0000-0000-000019000000}"/>
    <cellStyle name="20% - Accent1 2 5" xfId="110" xr:uid="{00000000-0005-0000-0000-00001A000000}"/>
    <cellStyle name="20% - Accent1 2 6" xfId="111" xr:uid="{00000000-0005-0000-0000-00001B000000}"/>
    <cellStyle name="20% - Accent1 2 7" xfId="112" xr:uid="{00000000-0005-0000-0000-00001C000000}"/>
    <cellStyle name="20% - Accent1 2 8" xfId="113" xr:uid="{00000000-0005-0000-0000-00001D000000}"/>
    <cellStyle name="20% - Accent1 2 9" xfId="96" xr:uid="{00000000-0005-0000-0000-00001E000000}"/>
    <cellStyle name="20% - Accent1 3" xfId="114" xr:uid="{00000000-0005-0000-0000-00001F000000}"/>
    <cellStyle name="20% - Accent1 3 2" xfId="115" xr:uid="{00000000-0005-0000-0000-000020000000}"/>
    <cellStyle name="20% - Accent1 3 2 2" xfId="2756" xr:uid="{00000000-0005-0000-0000-000021000000}"/>
    <cellStyle name="20% - Accent1 3 2 3" xfId="2755" xr:uid="{00000000-0005-0000-0000-000022000000}"/>
    <cellStyle name="20% - Accent1 4" xfId="116" xr:uid="{00000000-0005-0000-0000-000023000000}"/>
    <cellStyle name="20% - Accent1 4 2" xfId="117" xr:uid="{00000000-0005-0000-0000-000024000000}"/>
    <cellStyle name="20% - Accent1 5" xfId="118" xr:uid="{00000000-0005-0000-0000-000025000000}"/>
    <cellStyle name="20% - Accent1 6" xfId="119" xr:uid="{00000000-0005-0000-0000-000026000000}"/>
    <cellStyle name="20% - Accent1 7" xfId="120" xr:uid="{00000000-0005-0000-0000-000027000000}"/>
    <cellStyle name="20% - Accent1 8" xfId="2662" xr:uid="{00000000-0005-0000-0000-000028000000}"/>
    <cellStyle name="20% - Accent1 9" xfId="2701" xr:uid="{00000000-0005-0000-0000-000029000000}"/>
    <cellStyle name="20% - Accent2" xfId="24" builtinId="34" customBuiltin="1"/>
    <cellStyle name="20% - Accent2 2" xfId="71" xr:uid="{00000000-0005-0000-0000-00002B000000}"/>
    <cellStyle name="20% - Accent2 2 2" xfId="122" xr:uid="{00000000-0005-0000-0000-00002C000000}"/>
    <cellStyle name="20% - Accent2 2 2 2" xfId="123" xr:uid="{00000000-0005-0000-0000-00002D000000}"/>
    <cellStyle name="20% - Accent2 2 2 2 2" xfId="2757" xr:uid="{00000000-0005-0000-0000-00002E000000}"/>
    <cellStyle name="20% - Accent2 2 2 3" xfId="124" xr:uid="{00000000-0005-0000-0000-00002F000000}"/>
    <cellStyle name="20% - Accent2 2 2 3 2" xfId="125" xr:uid="{00000000-0005-0000-0000-000030000000}"/>
    <cellStyle name="20% - Accent2 2 2 3 2 2" xfId="2737" xr:uid="{00000000-0005-0000-0000-000031000000}"/>
    <cellStyle name="20% - Accent2 2 2 3 2 3" xfId="2758" xr:uid="{00000000-0005-0000-0000-000032000000}"/>
    <cellStyle name="20% - Accent2 2 2 4" xfId="126" xr:uid="{00000000-0005-0000-0000-000033000000}"/>
    <cellStyle name="20% - Accent2 2 2 4 2" xfId="2760" xr:uid="{00000000-0005-0000-0000-000034000000}"/>
    <cellStyle name="20% - Accent2 2 2 4 3" xfId="2759" xr:uid="{00000000-0005-0000-0000-000035000000}"/>
    <cellStyle name="20% - Accent2 2 3" xfId="127" xr:uid="{00000000-0005-0000-0000-000036000000}"/>
    <cellStyle name="20% - Accent2 2 3 2" xfId="128" xr:uid="{00000000-0005-0000-0000-000037000000}"/>
    <cellStyle name="20% - Accent2 2 3 2 2" xfId="129" xr:uid="{00000000-0005-0000-0000-000038000000}"/>
    <cellStyle name="20% - Accent2 2 3 2 2 2" xfId="2762" xr:uid="{00000000-0005-0000-0000-000039000000}"/>
    <cellStyle name="20% - Accent2 2 3 2 2 3" xfId="2761" xr:uid="{00000000-0005-0000-0000-00003A000000}"/>
    <cellStyle name="20% - Accent2 2 3 3" xfId="130" xr:uid="{00000000-0005-0000-0000-00003B000000}"/>
    <cellStyle name="20% - Accent2 2 3 3 2" xfId="131" xr:uid="{00000000-0005-0000-0000-00003C000000}"/>
    <cellStyle name="20% - Accent2 2 3 3 2 2" xfId="2764" xr:uid="{00000000-0005-0000-0000-00003D000000}"/>
    <cellStyle name="20% - Accent2 2 3 3 2 3" xfId="2763" xr:uid="{00000000-0005-0000-0000-00003E000000}"/>
    <cellStyle name="20% - Accent2 2 3 4" xfId="132" xr:uid="{00000000-0005-0000-0000-00003F000000}"/>
    <cellStyle name="20% - Accent2 2 3 5" xfId="133" xr:uid="{00000000-0005-0000-0000-000040000000}"/>
    <cellStyle name="20% - Accent2 2 4" xfId="134" xr:uid="{00000000-0005-0000-0000-000041000000}"/>
    <cellStyle name="20% - Accent2 2 4 2" xfId="2766" xr:uid="{00000000-0005-0000-0000-000042000000}"/>
    <cellStyle name="20% - Accent2 2 4 3" xfId="2765" xr:uid="{00000000-0005-0000-0000-000043000000}"/>
    <cellStyle name="20% - Accent2 2 5" xfId="135" xr:uid="{00000000-0005-0000-0000-000044000000}"/>
    <cellStyle name="20% - Accent2 2 6" xfId="136" xr:uid="{00000000-0005-0000-0000-000045000000}"/>
    <cellStyle name="20% - Accent2 2 7" xfId="137" xr:uid="{00000000-0005-0000-0000-000046000000}"/>
    <cellStyle name="20% - Accent2 2 8" xfId="138" xr:uid="{00000000-0005-0000-0000-000047000000}"/>
    <cellStyle name="20% - Accent2 2 9" xfId="121" xr:uid="{00000000-0005-0000-0000-000048000000}"/>
    <cellStyle name="20% - Accent2 3" xfId="139" xr:uid="{00000000-0005-0000-0000-000049000000}"/>
    <cellStyle name="20% - Accent2 3 2" xfId="140" xr:uid="{00000000-0005-0000-0000-00004A000000}"/>
    <cellStyle name="20% - Accent2 3 2 2" xfId="2768" xr:uid="{00000000-0005-0000-0000-00004B000000}"/>
    <cellStyle name="20% - Accent2 3 2 3" xfId="2767" xr:uid="{00000000-0005-0000-0000-00004C000000}"/>
    <cellStyle name="20% - Accent2 4" xfId="141" xr:uid="{00000000-0005-0000-0000-00004D000000}"/>
    <cellStyle name="20% - Accent2 4 2" xfId="142" xr:uid="{00000000-0005-0000-0000-00004E000000}"/>
    <cellStyle name="20% - Accent2 5" xfId="143" xr:uid="{00000000-0005-0000-0000-00004F000000}"/>
    <cellStyle name="20% - Accent2 6" xfId="144" xr:uid="{00000000-0005-0000-0000-000050000000}"/>
    <cellStyle name="20% - Accent2 7" xfId="145" xr:uid="{00000000-0005-0000-0000-000051000000}"/>
    <cellStyle name="20% - Accent2 8" xfId="2658" xr:uid="{00000000-0005-0000-0000-000052000000}"/>
    <cellStyle name="20% - Accent2 9" xfId="2700" xr:uid="{00000000-0005-0000-0000-000053000000}"/>
    <cellStyle name="20% - Accent3" xfId="28" builtinId="38" customBuiltin="1"/>
    <cellStyle name="20% - Accent3 2" xfId="75" xr:uid="{00000000-0005-0000-0000-000055000000}"/>
    <cellStyle name="20% - Accent3 2 2" xfId="147" xr:uid="{00000000-0005-0000-0000-000056000000}"/>
    <cellStyle name="20% - Accent3 2 2 2" xfId="148" xr:uid="{00000000-0005-0000-0000-000057000000}"/>
    <cellStyle name="20% - Accent3 2 2 2 2" xfId="2769" xr:uid="{00000000-0005-0000-0000-000058000000}"/>
    <cellStyle name="20% - Accent3 2 2 3" xfId="149" xr:uid="{00000000-0005-0000-0000-000059000000}"/>
    <cellStyle name="20% - Accent3 2 2 3 2" xfId="150" xr:uid="{00000000-0005-0000-0000-00005A000000}"/>
    <cellStyle name="20% - Accent3 2 2 3 2 2" xfId="2770" xr:uid="{00000000-0005-0000-0000-00005B000000}"/>
    <cellStyle name="20% - Accent3 2 2 3 2 3" xfId="2722" xr:uid="{00000000-0005-0000-0000-00005C000000}"/>
    <cellStyle name="20% - Accent3 2 2 4" xfId="151" xr:uid="{00000000-0005-0000-0000-00005D000000}"/>
    <cellStyle name="20% - Accent3 2 2 4 2" xfId="2772" xr:uid="{00000000-0005-0000-0000-00005E000000}"/>
    <cellStyle name="20% - Accent3 2 2 4 3" xfId="2771" xr:uid="{00000000-0005-0000-0000-00005F000000}"/>
    <cellStyle name="20% - Accent3 2 3" xfId="152" xr:uid="{00000000-0005-0000-0000-000060000000}"/>
    <cellStyle name="20% - Accent3 2 3 2" xfId="153" xr:uid="{00000000-0005-0000-0000-000061000000}"/>
    <cellStyle name="20% - Accent3 2 3 2 2" xfId="154" xr:uid="{00000000-0005-0000-0000-000062000000}"/>
    <cellStyle name="20% - Accent3 2 3 2 2 2" xfId="2774" xr:uid="{00000000-0005-0000-0000-000063000000}"/>
    <cellStyle name="20% - Accent3 2 3 2 2 3" xfId="2773" xr:uid="{00000000-0005-0000-0000-000064000000}"/>
    <cellStyle name="20% - Accent3 2 3 3" xfId="155" xr:uid="{00000000-0005-0000-0000-000065000000}"/>
    <cellStyle name="20% - Accent3 2 3 3 2" xfId="156" xr:uid="{00000000-0005-0000-0000-000066000000}"/>
    <cellStyle name="20% - Accent3 2 3 3 2 2" xfId="2776" xr:uid="{00000000-0005-0000-0000-000067000000}"/>
    <cellStyle name="20% - Accent3 2 3 3 2 3" xfId="2775" xr:uid="{00000000-0005-0000-0000-000068000000}"/>
    <cellStyle name="20% - Accent3 2 3 4" xfId="157" xr:uid="{00000000-0005-0000-0000-000069000000}"/>
    <cellStyle name="20% - Accent3 2 3 5" xfId="158" xr:uid="{00000000-0005-0000-0000-00006A000000}"/>
    <cellStyle name="20% - Accent3 2 4" xfId="159" xr:uid="{00000000-0005-0000-0000-00006B000000}"/>
    <cellStyle name="20% - Accent3 2 4 2" xfId="2778" xr:uid="{00000000-0005-0000-0000-00006C000000}"/>
    <cellStyle name="20% - Accent3 2 4 3" xfId="2777" xr:uid="{00000000-0005-0000-0000-00006D000000}"/>
    <cellStyle name="20% - Accent3 2 5" xfId="160" xr:uid="{00000000-0005-0000-0000-00006E000000}"/>
    <cellStyle name="20% - Accent3 2 6" xfId="161" xr:uid="{00000000-0005-0000-0000-00006F000000}"/>
    <cellStyle name="20% - Accent3 2 7" xfId="162" xr:uid="{00000000-0005-0000-0000-000070000000}"/>
    <cellStyle name="20% - Accent3 2 8" xfId="163" xr:uid="{00000000-0005-0000-0000-000071000000}"/>
    <cellStyle name="20% - Accent3 2 9" xfId="146" xr:uid="{00000000-0005-0000-0000-000072000000}"/>
    <cellStyle name="20% - Accent3 3" xfId="164" xr:uid="{00000000-0005-0000-0000-000073000000}"/>
    <cellStyle name="20% - Accent3 3 2" xfId="165" xr:uid="{00000000-0005-0000-0000-000074000000}"/>
    <cellStyle name="20% - Accent3 3 2 2" xfId="2780" xr:uid="{00000000-0005-0000-0000-000075000000}"/>
    <cellStyle name="20% - Accent3 3 2 3" xfId="2779" xr:uid="{00000000-0005-0000-0000-000076000000}"/>
    <cellStyle name="20% - Accent3 4" xfId="166" xr:uid="{00000000-0005-0000-0000-000077000000}"/>
    <cellStyle name="20% - Accent3 4 2" xfId="167" xr:uid="{00000000-0005-0000-0000-000078000000}"/>
    <cellStyle name="20% - Accent3 5" xfId="168" xr:uid="{00000000-0005-0000-0000-000079000000}"/>
    <cellStyle name="20% - Accent3 6" xfId="169" xr:uid="{00000000-0005-0000-0000-00007A000000}"/>
    <cellStyle name="20% - Accent3 7" xfId="170" xr:uid="{00000000-0005-0000-0000-00007B000000}"/>
    <cellStyle name="20% - Accent3 8" xfId="2709" xr:uid="{00000000-0005-0000-0000-00007C000000}"/>
    <cellStyle name="20% - Accent3 9" xfId="2699" xr:uid="{00000000-0005-0000-0000-00007D000000}"/>
    <cellStyle name="20% - Accent4" xfId="32" builtinId="42" customBuiltin="1"/>
    <cellStyle name="20% - Accent4 2" xfId="79" xr:uid="{00000000-0005-0000-0000-00007F000000}"/>
    <cellStyle name="20% - Accent4 2 2" xfId="172" xr:uid="{00000000-0005-0000-0000-000080000000}"/>
    <cellStyle name="20% - Accent4 2 2 2" xfId="173" xr:uid="{00000000-0005-0000-0000-000081000000}"/>
    <cellStyle name="20% - Accent4 2 2 2 2" xfId="2781" xr:uid="{00000000-0005-0000-0000-000082000000}"/>
    <cellStyle name="20% - Accent4 2 2 3" xfId="174" xr:uid="{00000000-0005-0000-0000-000083000000}"/>
    <cellStyle name="20% - Accent4 2 2 3 2" xfId="175" xr:uid="{00000000-0005-0000-0000-000084000000}"/>
    <cellStyle name="20% - Accent4 2 2 3 2 2" xfId="2783" xr:uid="{00000000-0005-0000-0000-000085000000}"/>
    <cellStyle name="20% - Accent4 2 2 3 2 3" xfId="2782" xr:uid="{00000000-0005-0000-0000-000086000000}"/>
    <cellStyle name="20% - Accent4 2 2 4" xfId="176" xr:uid="{00000000-0005-0000-0000-000087000000}"/>
    <cellStyle name="20% - Accent4 2 2 4 2" xfId="2785" xr:uid="{00000000-0005-0000-0000-000088000000}"/>
    <cellStyle name="20% - Accent4 2 2 4 3" xfId="2784" xr:uid="{00000000-0005-0000-0000-000089000000}"/>
    <cellStyle name="20% - Accent4 2 3" xfId="177" xr:uid="{00000000-0005-0000-0000-00008A000000}"/>
    <cellStyle name="20% - Accent4 2 3 2" xfId="178" xr:uid="{00000000-0005-0000-0000-00008B000000}"/>
    <cellStyle name="20% - Accent4 2 3 2 2" xfId="179" xr:uid="{00000000-0005-0000-0000-00008C000000}"/>
    <cellStyle name="20% - Accent4 2 3 2 2 2" xfId="2787" xr:uid="{00000000-0005-0000-0000-00008D000000}"/>
    <cellStyle name="20% - Accent4 2 3 2 2 3" xfId="2786" xr:uid="{00000000-0005-0000-0000-00008E000000}"/>
    <cellStyle name="20% - Accent4 2 3 3" xfId="180" xr:uid="{00000000-0005-0000-0000-00008F000000}"/>
    <cellStyle name="20% - Accent4 2 3 3 2" xfId="181" xr:uid="{00000000-0005-0000-0000-000090000000}"/>
    <cellStyle name="20% - Accent4 2 3 3 2 2" xfId="2788" xr:uid="{00000000-0005-0000-0000-000091000000}"/>
    <cellStyle name="20% - Accent4 2 3 3 2 3" xfId="2731" xr:uid="{00000000-0005-0000-0000-000092000000}"/>
    <cellStyle name="20% - Accent4 2 3 4" xfId="182" xr:uid="{00000000-0005-0000-0000-000093000000}"/>
    <cellStyle name="20% - Accent4 2 3 5" xfId="183" xr:uid="{00000000-0005-0000-0000-000094000000}"/>
    <cellStyle name="20% - Accent4 2 4" xfId="184" xr:uid="{00000000-0005-0000-0000-000095000000}"/>
    <cellStyle name="20% - Accent4 2 4 2" xfId="2790" xr:uid="{00000000-0005-0000-0000-000096000000}"/>
    <cellStyle name="20% - Accent4 2 4 3" xfId="2789" xr:uid="{00000000-0005-0000-0000-000097000000}"/>
    <cellStyle name="20% - Accent4 2 5" xfId="185" xr:uid="{00000000-0005-0000-0000-000098000000}"/>
    <cellStyle name="20% - Accent4 2 6" xfId="186" xr:uid="{00000000-0005-0000-0000-000099000000}"/>
    <cellStyle name="20% - Accent4 2 7" xfId="187" xr:uid="{00000000-0005-0000-0000-00009A000000}"/>
    <cellStyle name="20% - Accent4 2 8" xfId="188" xr:uid="{00000000-0005-0000-0000-00009B000000}"/>
    <cellStyle name="20% - Accent4 2 9" xfId="171" xr:uid="{00000000-0005-0000-0000-00009C000000}"/>
    <cellStyle name="20% - Accent4 3" xfId="189" xr:uid="{00000000-0005-0000-0000-00009D000000}"/>
    <cellStyle name="20% - Accent4 3 2" xfId="190" xr:uid="{00000000-0005-0000-0000-00009E000000}"/>
    <cellStyle name="20% - Accent4 3 2 2" xfId="2792" xr:uid="{00000000-0005-0000-0000-00009F000000}"/>
    <cellStyle name="20% - Accent4 3 2 3" xfId="2791" xr:uid="{00000000-0005-0000-0000-0000A0000000}"/>
    <cellStyle name="20% - Accent4 3 3" xfId="191" xr:uid="{00000000-0005-0000-0000-0000A1000000}"/>
    <cellStyle name="20% - Accent4 3 4" xfId="192" xr:uid="{00000000-0005-0000-0000-0000A2000000}"/>
    <cellStyle name="20% - Accent4 4" xfId="193" xr:uid="{00000000-0005-0000-0000-0000A3000000}"/>
    <cellStyle name="20% - Accent4 4 2" xfId="194" xr:uid="{00000000-0005-0000-0000-0000A4000000}"/>
    <cellStyle name="20% - Accent4 5" xfId="195" xr:uid="{00000000-0005-0000-0000-0000A5000000}"/>
    <cellStyle name="20% - Accent4 6" xfId="196" xr:uid="{00000000-0005-0000-0000-0000A6000000}"/>
    <cellStyle name="20% - Accent4 7" xfId="197" xr:uid="{00000000-0005-0000-0000-0000A7000000}"/>
    <cellStyle name="20% - Accent4 8" xfId="2652" xr:uid="{00000000-0005-0000-0000-0000A8000000}"/>
    <cellStyle name="20% - Accent4 9" xfId="2698" xr:uid="{00000000-0005-0000-0000-0000A9000000}"/>
    <cellStyle name="20% - Accent5" xfId="36" builtinId="46" customBuiltin="1"/>
    <cellStyle name="20% - Accent5 2" xfId="83" xr:uid="{00000000-0005-0000-0000-0000AB000000}"/>
    <cellStyle name="20% - Accent5 2 2" xfId="199" xr:uid="{00000000-0005-0000-0000-0000AC000000}"/>
    <cellStyle name="20% - Accent5 2 2 2" xfId="200" xr:uid="{00000000-0005-0000-0000-0000AD000000}"/>
    <cellStyle name="20% - Accent5 2 2 2 2" xfId="2793" xr:uid="{00000000-0005-0000-0000-0000AE000000}"/>
    <cellStyle name="20% - Accent5 2 2 3" xfId="201" xr:uid="{00000000-0005-0000-0000-0000AF000000}"/>
    <cellStyle name="20% - Accent5 2 2 3 2" xfId="202" xr:uid="{00000000-0005-0000-0000-0000B0000000}"/>
    <cellStyle name="20% - Accent5 2 2 3 2 2" xfId="2733" xr:uid="{00000000-0005-0000-0000-0000B1000000}"/>
    <cellStyle name="20% - Accent5 2 2 3 2 3" xfId="2794" xr:uid="{00000000-0005-0000-0000-0000B2000000}"/>
    <cellStyle name="20% - Accent5 2 2 4" xfId="203" xr:uid="{00000000-0005-0000-0000-0000B3000000}"/>
    <cellStyle name="20% - Accent5 2 2 4 2" xfId="2880" xr:uid="{00000000-0005-0000-0000-0000B4000000}"/>
    <cellStyle name="20% - Accent5 2 2 4 3" xfId="2795" xr:uid="{00000000-0005-0000-0000-0000B5000000}"/>
    <cellStyle name="20% - Accent5 2 3" xfId="204" xr:uid="{00000000-0005-0000-0000-0000B6000000}"/>
    <cellStyle name="20% - Accent5 2 3 2" xfId="205" xr:uid="{00000000-0005-0000-0000-0000B7000000}"/>
    <cellStyle name="20% - Accent5 2 3 2 2" xfId="2796" xr:uid="{00000000-0005-0000-0000-0000B8000000}"/>
    <cellStyle name="20% - Accent5 2 3 3" xfId="206" xr:uid="{00000000-0005-0000-0000-0000B9000000}"/>
    <cellStyle name="20% - Accent5 2 3 3 2" xfId="207" xr:uid="{00000000-0005-0000-0000-0000BA000000}"/>
    <cellStyle name="20% - Accent5 2 3 3 2 2" xfId="2798" xr:uid="{00000000-0005-0000-0000-0000BB000000}"/>
    <cellStyle name="20% - Accent5 2 3 3 2 3" xfId="2797" xr:uid="{00000000-0005-0000-0000-0000BC000000}"/>
    <cellStyle name="20% - Accent5 2 3 4" xfId="2799" xr:uid="{00000000-0005-0000-0000-0000BD000000}"/>
    <cellStyle name="20% - Accent5 2 4" xfId="208" xr:uid="{00000000-0005-0000-0000-0000BE000000}"/>
    <cellStyle name="20% - Accent5 2 4 2" xfId="2725" xr:uid="{00000000-0005-0000-0000-0000BF000000}"/>
    <cellStyle name="20% - Accent5 2 4 3" xfId="2800" xr:uid="{00000000-0005-0000-0000-0000C0000000}"/>
    <cellStyle name="20% - Accent5 2 5" xfId="209" xr:uid="{00000000-0005-0000-0000-0000C1000000}"/>
    <cellStyle name="20% - Accent5 2 6" xfId="210" xr:uid="{00000000-0005-0000-0000-0000C2000000}"/>
    <cellStyle name="20% - Accent5 2 7" xfId="198" xr:uid="{00000000-0005-0000-0000-0000C3000000}"/>
    <cellStyle name="20% - Accent5 3" xfId="211" xr:uid="{00000000-0005-0000-0000-0000C4000000}"/>
    <cellStyle name="20% - Accent5 4" xfId="212" xr:uid="{00000000-0005-0000-0000-0000C5000000}"/>
    <cellStyle name="20% - Accent5 4 2" xfId="213" xr:uid="{00000000-0005-0000-0000-0000C6000000}"/>
    <cellStyle name="20% - Accent5 5" xfId="214" xr:uid="{00000000-0005-0000-0000-0000C7000000}"/>
    <cellStyle name="20% - Accent5 6" xfId="215" xr:uid="{00000000-0005-0000-0000-0000C8000000}"/>
    <cellStyle name="20% - Accent5 7" xfId="2663" xr:uid="{00000000-0005-0000-0000-0000C9000000}"/>
    <cellStyle name="20% - Accent5 8" xfId="2697" xr:uid="{00000000-0005-0000-0000-0000CA000000}"/>
    <cellStyle name="20% - Accent6" xfId="40" builtinId="50" customBuiltin="1"/>
    <cellStyle name="20% - Accent6 2" xfId="87" xr:uid="{00000000-0005-0000-0000-0000CC000000}"/>
    <cellStyle name="20% - Accent6 2 2" xfId="217" xr:uid="{00000000-0005-0000-0000-0000CD000000}"/>
    <cellStyle name="20% - Accent6 2 2 2" xfId="218" xr:uid="{00000000-0005-0000-0000-0000CE000000}"/>
    <cellStyle name="20% - Accent6 2 2 2 2" xfId="2801" xr:uid="{00000000-0005-0000-0000-0000CF000000}"/>
    <cellStyle name="20% - Accent6 2 2 3" xfId="219" xr:uid="{00000000-0005-0000-0000-0000D0000000}"/>
    <cellStyle name="20% - Accent6 2 2 3 2" xfId="220" xr:uid="{00000000-0005-0000-0000-0000D1000000}"/>
    <cellStyle name="20% - Accent6 2 2 3 2 2" xfId="2803" xr:uid="{00000000-0005-0000-0000-0000D2000000}"/>
    <cellStyle name="20% - Accent6 2 2 3 2 3" xfId="2802" xr:uid="{00000000-0005-0000-0000-0000D3000000}"/>
    <cellStyle name="20% - Accent6 2 2 4" xfId="221" xr:uid="{00000000-0005-0000-0000-0000D4000000}"/>
    <cellStyle name="20% - Accent6 2 2 4 2" xfId="2804" xr:uid="{00000000-0005-0000-0000-0000D5000000}"/>
    <cellStyle name="20% - Accent6 2 2 4 3" xfId="2736" xr:uid="{00000000-0005-0000-0000-0000D6000000}"/>
    <cellStyle name="20% - Accent6 2 3" xfId="222" xr:uid="{00000000-0005-0000-0000-0000D7000000}"/>
    <cellStyle name="20% - Accent6 2 3 2" xfId="223" xr:uid="{00000000-0005-0000-0000-0000D8000000}"/>
    <cellStyle name="20% - Accent6 2 3 2 2" xfId="224" xr:uid="{00000000-0005-0000-0000-0000D9000000}"/>
    <cellStyle name="20% - Accent6 2 3 2 2 2" xfId="2806" xr:uid="{00000000-0005-0000-0000-0000DA000000}"/>
    <cellStyle name="20% - Accent6 2 3 2 2 3" xfId="2805" xr:uid="{00000000-0005-0000-0000-0000DB000000}"/>
    <cellStyle name="20% - Accent6 2 3 3" xfId="225" xr:uid="{00000000-0005-0000-0000-0000DC000000}"/>
    <cellStyle name="20% - Accent6 2 3 3 2" xfId="226" xr:uid="{00000000-0005-0000-0000-0000DD000000}"/>
    <cellStyle name="20% - Accent6 2 3 3 2 2" xfId="2808" xr:uid="{00000000-0005-0000-0000-0000DE000000}"/>
    <cellStyle name="20% - Accent6 2 3 3 2 3" xfId="2807" xr:uid="{00000000-0005-0000-0000-0000DF000000}"/>
    <cellStyle name="20% - Accent6 2 3 4" xfId="227" xr:uid="{00000000-0005-0000-0000-0000E0000000}"/>
    <cellStyle name="20% - Accent6 2 3 5" xfId="228" xr:uid="{00000000-0005-0000-0000-0000E1000000}"/>
    <cellStyle name="20% - Accent6 2 4" xfId="229" xr:uid="{00000000-0005-0000-0000-0000E2000000}"/>
    <cellStyle name="20% - Accent6 2 4 2" xfId="2741" xr:uid="{00000000-0005-0000-0000-0000E3000000}"/>
    <cellStyle name="20% - Accent6 2 4 3" xfId="2809" xr:uid="{00000000-0005-0000-0000-0000E4000000}"/>
    <cellStyle name="20% - Accent6 2 5" xfId="230" xr:uid="{00000000-0005-0000-0000-0000E5000000}"/>
    <cellStyle name="20% - Accent6 2 6" xfId="231" xr:uid="{00000000-0005-0000-0000-0000E6000000}"/>
    <cellStyle name="20% - Accent6 2 7" xfId="232" xr:uid="{00000000-0005-0000-0000-0000E7000000}"/>
    <cellStyle name="20% - Accent6 2 8" xfId="233" xr:uid="{00000000-0005-0000-0000-0000E8000000}"/>
    <cellStyle name="20% - Accent6 2 9" xfId="216" xr:uid="{00000000-0005-0000-0000-0000E9000000}"/>
    <cellStyle name="20% - Accent6 3" xfId="234" xr:uid="{00000000-0005-0000-0000-0000EA000000}"/>
    <cellStyle name="20% - Accent6 3 2" xfId="235" xr:uid="{00000000-0005-0000-0000-0000EB000000}"/>
    <cellStyle name="20% - Accent6 3 2 2" xfId="2810" xr:uid="{00000000-0005-0000-0000-0000EC000000}"/>
    <cellStyle name="20% - Accent6 3 2 3" xfId="2723" xr:uid="{00000000-0005-0000-0000-0000ED000000}"/>
    <cellStyle name="20% - Accent6 4" xfId="236" xr:uid="{00000000-0005-0000-0000-0000EE000000}"/>
    <cellStyle name="20% - Accent6 4 2" xfId="237" xr:uid="{00000000-0005-0000-0000-0000EF000000}"/>
    <cellStyle name="20% - Accent6 5" xfId="238" xr:uid="{00000000-0005-0000-0000-0000F0000000}"/>
    <cellStyle name="20% - Accent6 6" xfId="239" xr:uid="{00000000-0005-0000-0000-0000F1000000}"/>
    <cellStyle name="20% - Accent6 7" xfId="240" xr:uid="{00000000-0005-0000-0000-0000F2000000}"/>
    <cellStyle name="20% - Accent6 8" xfId="2645" xr:uid="{00000000-0005-0000-0000-0000F3000000}"/>
    <cellStyle name="20% - Accent6 9" xfId="2696" xr:uid="{00000000-0005-0000-0000-0000F4000000}"/>
    <cellStyle name="40% - Accent1" xfId="21" builtinId="31" customBuiltin="1"/>
    <cellStyle name="40% - Accent1 2" xfId="68" xr:uid="{00000000-0005-0000-0000-0000F6000000}"/>
    <cellStyle name="40% - Accent1 2 2" xfId="242" xr:uid="{00000000-0005-0000-0000-0000F7000000}"/>
    <cellStyle name="40% - Accent1 2 2 2" xfId="243" xr:uid="{00000000-0005-0000-0000-0000F8000000}"/>
    <cellStyle name="40% - Accent1 2 2 2 2" xfId="2811" xr:uid="{00000000-0005-0000-0000-0000F9000000}"/>
    <cellStyle name="40% - Accent1 2 2 3" xfId="244" xr:uid="{00000000-0005-0000-0000-0000FA000000}"/>
    <cellStyle name="40% - Accent1 2 2 3 2" xfId="245" xr:uid="{00000000-0005-0000-0000-0000FB000000}"/>
    <cellStyle name="40% - Accent1 2 2 3 2 2" xfId="2813" xr:uid="{00000000-0005-0000-0000-0000FC000000}"/>
    <cellStyle name="40% - Accent1 2 2 3 2 3" xfId="2812" xr:uid="{00000000-0005-0000-0000-0000FD000000}"/>
    <cellStyle name="40% - Accent1 2 2 4" xfId="246" xr:uid="{00000000-0005-0000-0000-0000FE000000}"/>
    <cellStyle name="40% - Accent1 2 2 4 2" xfId="2814" xr:uid="{00000000-0005-0000-0000-0000FF000000}"/>
    <cellStyle name="40% - Accent1 2 2 4 3" xfId="2721" xr:uid="{00000000-0005-0000-0000-000000010000}"/>
    <cellStyle name="40% - Accent1 2 3" xfId="247" xr:uid="{00000000-0005-0000-0000-000001010000}"/>
    <cellStyle name="40% - Accent1 2 3 2" xfId="248" xr:uid="{00000000-0005-0000-0000-000002010000}"/>
    <cellStyle name="40% - Accent1 2 3 2 2" xfId="249" xr:uid="{00000000-0005-0000-0000-000003010000}"/>
    <cellStyle name="40% - Accent1 2 3 2 2 2" xfId="2743" xr:uid="{00000000-0005-0000-0000-000004010000}"/>
    <cellStyle name="40% - Accent1 2 3 2 2 3" xfId="2815" xr:uid="{00000000-0005-0000-0000-000005010000}"/>
    <cellStyle name="40% - Accent1 2 3 3" xfId="250" xr:uid="{00000000-0005-0000-0000-000006010000}"/>
    <cellStyle name="40% - Accent1 2 3 3 2" xfId="251" xr:uid="{00000000-0005-0000-0000-000007010000}"/>
    <cellStyle name="40% - Accent1 2 3 3 2 2" xfId="2877" xr:uid="{00000000-0005-0000-0000-000008010000}"/>
    <cellStyle name="40% - Accent1 2 3 3 2 3" xfId="2816" xr:uid="{00000000-0005-0000-0000-000009010000}"/>
    <cellStyle name="40% - Accent1 2 3 4" xfId="252" xr:uid="{00000000-0005-0000-0000-00000A010000}"/>
    <cellStyle name="40% - Accent1 2 3 5" xfId="253" xr:uid="{00000000-0005-0000-0000-00000B010000}"/>
    <cellStyle name="40% - Accent1 2 4" xfId="254" xr:uid="{00000000-0005-0000-0000-00000C010000}"/>
    <cellStyle name="40% - Accent1 2 4 2" xfId="2818" xr:uid="{00000000-0005-0000-0000-00000D010000}"/>
    <cellStyle name="40% - Accent1 2 4 3" xfId="2817" xr:uid="{00000000-0005-0000-0000-00000E010000}"/>
    <cellStyle name="40% - Accent1 2 5" xfId="255" xr:uid="{00000000-0005-0000-0000-00000F010000}"/>
    <cellStyle name="40% - Accent1 2 6" xfId="256" xr:uid="{00000000-0005-0000-0000-000010010000}"/>
    <cellStyle name="40% - Accent1 2 7" xfId="257" xr:uid="{00000000-0005-0000-0000-000011010000}"/>
    <cellStyle name="40% - Accent1 2 8" xfId="258" xr:uid="{00000000-0005-0000-0000-000012010000}"/>
    <cellStyle name="40% - Accent1 2 9" xfId="241" xr:uid="{00000000-0005-0000-0000-000013010000}"/>
    <cellStyle name="40% - Accent1 3" xfId="259" xr:uid="{00000000-0005-0000-0000-000014010000}"/>
    <cellStyle name="40% - Accent1 3 2" xfId="260" xr:uid="{00000000-0005-0000-0000-000015010000}"/>
    <cellStyle name="40% - Accent1 3 2 2" xfId="2720" xr:uid="{00000000-0005-0000-0000-000016010000}"/>
    <cellStyle name="40% - Accent1 3 2 3" xfId="2878" xr:uid="{00000000-0005-0000-0000-000017010000}"/>
    <cellStyle name="40% - Accent1 4" xfId="261" xr:uid="{00000000-0005-0000-0000-000018010000}"/>
    <cellStyle name="40% - Accent1 4 2" xfId="262" xr:uid="{00000000-0005-0000-0000-000019010000}"/>
    <cellStyle name="40% - Accent1 5" xfId="263" xr:uid="{00000000-0005-0000-0000-00001A010000}"/>
    <cellStyle name="40% - Accent1 6" xfId="264" xr:uid="{00000000-0005-0000-0000-00001B010000}"/>
    <cellStyle name="40% - Accent1 7" xfId="265" xr:uid="{00000000-0005-0000-0000-00001C010000}"/>
    <cellStyle name="40% - Accent1 8" xfId="2661" xr:uid="{00000000-0005-0000-0000-00001D010000}"/>
    <cellStyle name="40% - Accent1 9" xfId="2695" xr:uid="{00000000-0005-0000-0000-00001E010000}"/>
    <cellStyle name="40% - Accent2" xfId="25" builtinId="35" customBuiltin="1"/>
    <cellStyle name="40% - Accent2 2" xfId="72" xr:uid="{00000000-0005-0000-0000-000020010000}"/>
    <cellStyle name="40% - Accent2 2 2" xfId="267" xr:uid="{00000000-0005-0000-0000-000021010000}"/>
    <cellStyle name="40% - Accent2 2 2 2" xfId="268" xr:uid="{00000000-0005-0000-0000-000022010000}"/>
    <cellStyle name="40% - Accent2 2 2 2 2" xfId="2819" xr:uid="{00000000-0005-0000-0000-000023010000}"/>
    <cellStyle name="40% - Accent2 2 2 3" xfId="269" xr:uid="{00000000-0005-0000-0000-000024010000}"/>
    <cellStyle name="40% - Accent2 2 2 3 2" xfId="270" xr:uid="{00000000-0005-0000-0000-000025010000}"/>
    <cellStyle name="40% - Accent2 2 2 3 2 2" xfId="2821" xr:uid="{00000000-0005-0000-0000-000026010000}"/>
    <cellStyle name="40% - Accent2 2 2 3 2 3" xfId="2820" xr:uid="{00000000-0005-0000-0000-000027010000}"/>
    <cellStyle name="40% - Accent2 2 2 4" xfId="271" xr:uid="{00000000-0005-0000-0000-000028010000}"/>
    <cellStyle name="40% - Accent2 2 2 4 2" xfId="2724" xr:uid="{00000000-0005-0000-0000-000029010000}"/>
    <cellStyle name="40% - Accent2 2 2 4 3" xfId="2822" xr:uid="{00000000-0005-0000-0000-00002A010000}"/>
    <cellStyle name="40% - Accent2 2 3" xfId="272" xr:uid="{00000000-0005-0000-0000-00002B010000}"/>
    <cellStyle name="40% - Accent2 2 3 2" xfId="273" xr:uid="{00000000-0005-0000-0000-00002C010000}"/>
    <cellStyle name="40% - Accent2 2 3 2 2" xfId="2730" xr:uid="{00000000-0005-0000-0000-00002D010000}"/>
    <cellStyle name="40% - Accent2 2 3 3" xfId="274" xr:uid="{00000000-0005-0000-0000-00002E010000}"/>
    <cellStyle name="40% - Accent2 2 3 3 2" xfId="275" xr:uid="{00000000-0005-0000-0000-00002F010000}"/>
    <cellStyle name="40% - Accent2 2 3 3 2 2" xfId="2824" xr:uid="{00000000-0005-0000-0000-000030010000}"/>
    <cellStyle name="40% - Accent2 2 3 3 2 3" xfId="2823" xr:uid="{00000000-0005-0000-0000-000031010000}"/>
    <cellStyle name="40% - Accent2 2 3 4" xfId="2825" xr:uid="{00000000-0005-0000-0000-000032010000}"/>
    <cellStyle name="40% - Accent2 2 4" xfId="276" xr:uid="{00000000-0005-0000-0000-000033010000}"/>
    <cellStyle name="40% - Accent2 2 4 2" xfId="2827" xr:uid="{00000000-0005-0000-0000-000034010000}"/>
    <cellStyle name="40% - Accent2 2 4 3" xfId="2826" xr:uid="{00000000-0005-0000-0000-000035010000}"/>
    <cellStyle name="40% - Accent2 2 5" xfId="277" xr:uid="{00000000-0005-0000-0000-000036010000}"/>
    <cellStyle name="40% - Accent2 2 6" xfId="278" xr:uid="{00000000-0005-0000-0000-000037010000}"/>
    <cellStyle name="40% - Accent2 2 7" xfId="266" xr:uid="{00000000-0005-0000-0000-000038010000}"/>
    <cellStyle name="40% - Accent2 3" xfId="279" xr:uid="{00000000-0005-0000-0000-000039010000}"/>
    <cellStyle name="40% - Accent2 4" xfId="280" xr:uid="{00000000-0005-0000-0000-00003A010000}"/>
    <cellStyle name="40% - Accent2 4 2" xfId="281" xr:uid="{00000000-0005-0000-0000-00003B010000}"/>
    <cellStyle name="40% - Accent2 5" xfId="282" xr:uid="{00000000-0005-0000-0000-00003C010000}"/>
    <cellStyle name="40% - Accent2 6" xfId="283" xr:uid="{00000000-0005-0000-0000-00003D010000}"/>
    <cellStyle name="40% - Accent2 7" xfId="2657" xr:uid="{00000000-0005-0000-0000-00003E010000}"/>
    <cellStyle name="40% - Accent2 8" xfId="2642" xr:uid="{00000000-0005-0000-0000-00003F010000}"/>
    <cellStyle name="40% - Accent3" xfId="29" builtinId="39" customBuiltin="1"/>
    <cellStyle name="40% - Accent3 2" xfId="76" xr:uid="{00000000-0005-0000-0000-000041010000}"/>
    <cellStyle name="40% - Accent3 2 2" xfId="285" xr:uid="{00000000-0005-0000-0000-000042010000}"/>
    <cellStyle name="40% - Accent3 2 2 2" xfId="286" xr:uid="{00000000-0005-0000-0000-000043010000}"/>
    <cellStyle name="40% - Accent3 2 2 2 2" xfId="2828" xr:uid="{00000000-0005-0000-0000-000044010000}"/>
    <cellStyle name="40% - Accent3 2 2 3" xfId="287" xr:uid="{00000000-0005-0000-0000-000045010000}"/>
    <cellStyle name="40% - Accent3 2 2 3 2" xfId="288" xr:uid="{00000000-0005-0000-0000-000046010000}"/>
    <cellStyle name="40% - Accent3 2 2 3 2 2" xfId="2830" xr:uid="{00000000-0005-0000-0000-000047010000}"/>
    <cellStyle name="40% - Accent3 2 2 3 2 3" xfId="2829" xr:uid="{00000000-0005-0000-0000-000048010000}"/>
    <cellStyle name="40% - Accent3 2 2 4" xfId="289" xr:uid="{00000000-0005-0000-0000-000049010000}"/>
    <cellStyle name="40% - Accent3 2 2 4 2" xfId="2832" xr:uid="{00000000-0005-0000-0000-00004A010000}"/>
    <cellStyle name="40% - Accent3 2 2 4 3" xfId="2831" xr:uid="{00000000-0005-0000-0000-00004B010000}"/>
    <cellStyle name="40% - Accent3 2 3" xfId="290" xr:uid="{00000000-0005-0000-0000-00004C010000}"/>
    <cellStyle name="40% - Accent3 2 3 2" xfId="291" xr:uid="{00000000-0005-0000-0000-00004D010000}"/>
    <cellStyle name="40% - Accent3 2 3 2 2" xfId="292" xr:uid="{00000000-0005-0000-0000-00004E010000}"/>
    <cellStyle name="40% - Accent3 2 3 2 2 2" xfId="2833" xr:uid="{00000000-0005-0000-0000-00004F010000}"/>
    <cellStyle name="40% - Accent3 2 3 2 2 3" xfId="2726" xr:uid="{00000000-0005-0000-0000-000050010000}"/>
    <cellStyle name="40% - Accent3 2 3 3" xfId="293" xr:uid="{00000000-0005-0000-0000-000051010000}"/>
    <cellStyle name="40% - Accent3 2 3 3 2" xfId="294" xr:uid="{00000000-0005-0000-0000-000052010000}"/>
    <cellStyle name="40% - Accent3 2 3 3 2 2" xfId="2834" xr:uid="{00000000-0005-0000-0000-000053010000}"/>
    <cellStyle name="40% - Accent3 2 3 3 2 3" xfId="2734" xr:uid="{00000000-0005-0000-0000-000054010000}"/>
    <cellStyle name="40% - Accent3 2 3 4" xfId="295" xr:uid="{00000000-0005-0000-0000-000055010000}"/>
    <cellStyle name="40% - Accent3 2 3 5" xfId="296" xr:uid="{00000000-0005-0000-0000-000056010000}"/>
    <cellStyle name="40% - Accent3 2 4" xfId="297" xr:uid="{00000000-0005-0000-0000-000057010000}"/>
    <cellStyle name="40% - Accent3 2 4 2" xfId="2836" xr:uid="{00000000-0005-0000-0000-000058010000}"/>
    <cellStyle name="40% - Accent3 2 4 3" xfId="2835" xr:uid="{00000000-0005-0000-0000-000059010000}"/>
    <cellStyle name="40% - Accent3 2 5" xfId="298" xr:uid="{00000000-0005-0000-0000-00005A010000}"/>
    <cellStyle name="40% - Accent3 2 6" xfId="299" xr:uid="{00000000-0005-0000-0000-00005B010000}"/>
    <cellStyle name="40% - Accent3 2 7" xfId="300" xr:uid="{00000000-0005-0000-0000-00005C010000}"/>
    <cellStyle name="40% - Accent3 2 8" xfId="301" xr:uid="{00000000-0005-0000-0000-00005D010000}"/>
    <cellStyle name="40% - Accent3 2 9" xfId="284" xr:uid="{00000000-0005-0000-0000-00005E010000}"/>
    <cellStyle name="40% - Accent3 3" xfId="302" xr:uid="{00000000-0005-0000-0000-00005F010000}"/>
    <cellStyle name="40% - Accent3 3 2" xfId="303" xr:uid="{00000000-0005-0000-0000-000060010000}"/>
    <cellStyle name="40% - Accent3 3 2 2" xfId="2838" xr:uid="{00000000-0005-0000-0000-000061010000}"/>
    <cellStyle name="40% - Accent3 3 2 3" xfId="2837" xr:uid="{00000000-0005-0000-0000-000062010000}"/>
    <cellStyle name="40% - Accent3 4" xfId="304" xr:uid="{00000000-0005-0000-0000-000063010000}"/>
    <cellStyle name="40% - Accent3 4 2" xfId="305" xr:uid="{00000000-0005-0000-0000-000064010000}"/>
    <cellStyle name="40% - Accent3 5" xfId="306" xr:uid="{00000000-0005-0000-0000-000065010000}"/>
    <cellStyle name="40% - Accent3 6" xfId="307" xr:uid="{00000000-0005-0000-0000-000066010000}"/>
    <cellStyle name="40% - Accent3 7" xfId="308" xr:uid="{00000000-0005-0000-0000-000067010000}"/>
    <cellStyle name="40% - Accent3 8" xfId="2655" xr:uid="{00000000-0005-0000-0000-000068010000}"/>
    <cellStyle name="40% - Accent3 9" xfId="2704" xr:uid="{00000000-0005-0000-0000-000069010000}"/>
    <cellStyle name="40% - Accent4" xfId="33" builtinId="43" customBuiltin="1"/>
    <cellStyle name="40% - Accent4 2" xfId="80" xr:uid="{00000000-0005-0000-0000-00006B010000}"/>
    <cellStyle name="40% - Accent4 2 2" xfId="310" xr:uid="{00000000-0005-0000-0000-00006C010000}"/>
    <cellStyle name="40% - Accent4 2 2 2" xfId="311" xr:uid="{00000000-0005-0000-0000-00006D010000}"/>
    <cellStyle name="40% - Accent4 2 2 2 2" xfId="2839" xr:uid="{00000000-0005-0000-0000-00006E010000}"/>
    <cellStyle name="40% - Accent4 2 2 3" xfId="312" xr:uid="{00000000-0005-0000-0000-00006F010000}"/>
    <cellStyle name="40% - Accent4 2 2 3 2" xfId="313" xr:uid="{00000000-0005-0000-0000-000070010000}"/>
    <cellStyle name="40% - Accent4 2 2 3 2 2" xfId="2841" xr:uid="{00000000-0005-0000-0000-000071010000}"/>
    <cellStyle name="40% - Accent4 2 2 3 2 3" xfId="2840" xr:uid="{00000000-0005-0000-0000-000072010000}"/>
    <cellStyle name="40% - Accent4 2 2 4" xfId="314" xr:uid="{00000000-0005-0000-0000-000073010000}"/>
    <cellStyle name="40% - Accent4 2 2 4 2" xfId="2843" xr:uid="{00000000-0005-0000-0000-000074010000}"/>
    <cellStyle name="40% - Accent4 2 2 4 3" xfId="2842" xr:uid="{00000000-0005-0000-0000-000075010000}"/>
    <cellStyle name="40% - Accent4 2 3" xfId="315" xr:uid="{00000000-0005-0000-0000-000076010000}"/>
    <cellStyle name="40% - Accent4 2 3 2" xfId="316" xr:uid="{00000000-0005-0000-0000-000077010000}"/>
    <cellStyle name="40% - Accent4 2 3 2 2" xfId="317" xr:uid="{00000000-0005-0000-0000-000078010000}"/>
    <cellStyle name="40% - Accent4 2 3 2 2 2" xfId="2742" xr:uid="{00000000-0005-0000-0000-000079010000}"/>
    <cellStyle name="40% - Accent4 2 3 2 2 3" xfId="2844" xr:uid="{00000000-0005-0000-0000-00007A010000}"/>
    <cellStyle name="40% - Accent4 2 3 3" xfId="318" xr:uid="{00000000-0005-0000-0000-00007B010000}"/>
    <cellStyle name="40% - Accent4 2 3 3 2" xfId="319" xr:uid="{00000000-0005-0000-0000-00007C010000}"/>
    <cellStyle name="40% - Accent4 2 3 3 2 2" xfId="2846" xr:uid="{00000000-0005-0000-0000-00007D010000}"/>
    <cellStyle name="40% - Accent4 2 3 3 2 3" xfId="2845" xr:uid="{00000000-0005-0000-0000-00007E010000}"/>
    <cellStyle name="40% - Accent4 2 3 4" xfId="320" xr:uid="{00000000-0005-0000-0000-00007F010000}"/>
    <cellStyle name="40% - Accent4 2 3 5" xfId="321" xr:uid="{00000000-0005-0000-0000-000080010000}"/>
    <cellStyle name="40% - Accent4 2 4" xfId="322" xr:uid="{00000000-0005-0000-0000-000081010000}"/>
    <cellStyle name="40% - Accent4 2 4 2" xfId="2848" xr:uid="{00000000-0005-0000-0000-000082010000}"/>
    <cellStyle name="40% - Accent4 2 4 3" xfId="2847" xr:uid="{00000000-0005-0000-0000-000083010000}"/>
    <cellStyle name="40% - Accent4 2 5" xfId="323" xr:uid="{00000000-0005-0000-0000-000084010000}"/>
    <cellStyle name="40% - Accent4 2 6" xfId="324" xr:uid="{00000000-0005-0000-0000-000085010000}"/>
    <cellStyle name="40% - Accent4 2 7" xfId="325" xr:uid="{00000000-0005-0000-0000-000086010000}"/>
    <cellStyle name="40% - Accent4 2 8" xfId="326" xr:uid="{00000000-0005-0000-0000-000087010000}"/>
    <cellStyle name="40% - Accent4 2 9" xfId="309" xr:uid="{00000000-0005-0000-0000-000088010000}"/>
    <cellStyle name="40% - Accent4 3" xfId="327" xr:uid="{00000000-0005-0000-0000-000089010000}"/>
    <cellStyle name="40% - Accent4 3 2" xfId="328" xr:uid="{00000000-0005-0000-0000-00008A010000}"/>
    <cellStyle name="40% - Accent4 3 2 2" xfId="2728" xr:uid="{00000000-0005-0000-0000-00008B010000}"/>
    <cellStyle name="40% - Accent4 3 2 3" xfId="2849" xr:uid="{00000000-0005-0000-0000-00008C010000}"/>
    <cellStyle name="40% - Accent4 4" xfId="329" xr:uid="{00000000-0005-0000-0000-00008D010000}"/>
    <cellStyle name="40% - Accent4 4 2" xfId="330" xr:uid="{00000000-0005-0000-0000-00008E010000}"/>
    <cellStyle name="40% - Accent4 5" xfId="331" xr:uid="{00000000-0005-0000-0000-00008F010000}"/>
    <cellStyle name="40% - Accent4 6" xfId="332" xr:uid="{00000000-0005-0000-0000-000090010000}"/>
    <cellStyle name="40% - Accent4 7" xfId="333" xr:uid="{00000000-0005-0000-0000-000091010000}"/>
    <cellStyle name="40% - Accent4 8" xfId="2651" xr:uid="{00000000-0005-0000-0000-000092010000}"/>
    <cellStyle name="40% - Accent4 9" xfId="2639" xr:uid="{00000000-0005-0000-0000-000093010000}"/>
    <cellStyle name="40% - Accent5" xfId="37" builtinId="47" customBuiltin="1"/>
    <cellStyle name="40% - Accent5 2" xfId="84" xr:uid="{00000000-0005-0000-0000-000095010000}"/>
    <cellStyle name="40% - Accent5 2 2" xfId="335" xr:uid="{00000000-0005-0000-0000-000096010000}"/>
    <cellStyle name="40% - Accent5 2 2 2" xfId="336" xr:uid="{00000000-0005-0000-0000-000097010000}"/>
    <cellStyle name="40% - Accent5 2 2 2 2" xfId="2850" xr:uid="{00000000-0005-0000-0000-000098010000}"/>
    <cellStyle name="40% - Accent5 2 2 3" xfId="337" xr:uid="{00000000-0005-0000-0000-000099010000}"/>
    <cellStyle name="40% - Accent5 2 2 3 2" xfId="338" xr:uid="{00000000-0005-0000-0000-00009A010000}"/>
    <cellStyle name="40% - Accent5 2 2 3 2 2" xfId="2851" xr:uid="{00000000-0005-0000-0000-00009B010000}"/>
    <cellStyle name="40% - Accent5 2 2 3 2 3" xfId="2744" xr:uid="{00000000-0005-0000-0000-00009C010000}"/>
    <cellStyle name="40% - Accent5 2 2 4" xfId="339" xr:uid="{00000000-0005-0000-0000-00009D010000}"/>
    <cellStyle name="40% - Accent5 2 2 4 2" xfId="2853" xr:uid="{00000000-0005-0000-0000-00009E010000}"/>
    <cellStyle name="40% - Accent5 2 2 4 3" xfId="2852" xr:uid="{00000000-0005-0000-0000-00009F010000}"/>
    <cellStyle name="40% - Accent5 2 3" xfId="340" xr:uid="{00000000-0005-0000-0000-0000A0010000}"/>
    <cellStyle name="40% - Accent5 2 3 2" xfId="341" xr:uid="{00000000-0005-0000-0000-0000A1010000}"/>
    <cellStyle name="40% - Accent5 2 3 2 2" xfId="2729" xr:uid="{00000000-0005-0000-0000-0000A2010000}"/>
    <cellStyle name="40% - Accent5 2 3 3" xfId="342" xr:uid="{00000000-0005-0000-0000-0000A3010000}"/>
    <cellStyle name="40% - Accent5 2 3 3 2" xfId="343" xr:uid="{00000000-0005-0000-0000-0000A4010000}"/>
    <cellStyle name="40% - Accent5 2 3 3 2 2" xfId="2855" xr:uid="{00000000-0005-0000-0000-0000A5010000}"/>
    <cellStyle name="40% - Accent5 2 3 3 2 3" xfId="2854" xr:uid="{00000000-0005-0000-0000-0000A6010000}"/>
    <cellStyle name="40% - Accent5 2 3 4" xfId="2856" xr:uid="{00000000-0005-0000-0000-0000A7010000}"/>
    <cellStyle name="40% - Accent5 2 4" xfId="344" xr:uid="{00000000-0005-0000-0000-0000A8010000}"/>
    <cellStyle name="40% - Accent5 2 4 2" xfId="2858" xr:uid="{00000000-0005-0000-0000-0000A9010000}"/>
    <cellStyle name="40% - Accent5 2 4 3" xfId="2857" xr:uid="{00000000-0005-0000-0000-0000AA010000}"/>
    <cellStyle name="40% - Accent5 2 5" xfId="345" xr:uid="{00000000-0005-0000-0000-0000AB010000}"/>
    <cellStyle name="40% - Accent5 2 6" xfId="346" xr:uid="{00000000-0005-0000-0000-0000AC010000}"/>
    <cellStyle name="40% - Accent5 2 7" xfId="334" xr:uid="{00000000-0005-0000-0000-0000AD010000}"/>
    <cellStyle name="40% - Accent5 3" xfId="347" xr:uid="{00000000-0005-0000-0000-0000AE010000}"/>
    <cellStyle name="40% - Accent5 4" xfId="348" xr:uid="{00000000-0005-0000-0000-0000AF010000}"/>
    <cellStyle name="40% - Accent5 4 2" xfId="349" xr:uid="{00000000-0005-0000-0000-0000B0010000}"/>
    <cellStyle name="40% - Accent5 5" xfId="350" xr:uid="{00000000-0005-0000-0000-0000B1010000}"/>
    <cellStyle name="40% - Accent5 6" xfId="351" xr:uid="{00000000-0005-0000-0000-0000B2010000}"/>
    <cellStyle name="40% - Accent5 7" xfId="2648" xr:uid="{00000000-0005-0000-0000-0000B3010000}"/>
    <cellStyle name="40% - Accent5 8" xfId="2694" xr:uid="{00000000-0005-0000-0000-0000B4010000}"/>
    <cellStyle name="40% - Accent6" xfId="41" builtinId="51" customBuiltin="1"/>
    <cellStyle name="40% - Accent6 2" xfId="88" xr:uid="{00000000-0005-0000-0000-0000B6010000}"/>
    <cellStyle name="40% - Accent6 2 2" xfId="353" xr:uid="{00000000-0005-0000-0000-0000B7010000}"/>
    <cellStyle name="40% - Accent6 2 2 2" xfId="354" xr:uid="{00000000-0005-0000-0000-0000B8010000}"/>
    <cellStyle name="40% - Accent6 2 2 2 2" xfId="2859" xr:uid="{00000000-0005-0000-0000-0000B9010000}"/>
    <cellStyle name="40% - Accent6 2 2 3" xfId="355" xr:uid="{00000000-0005-0000-0000-0000BA010000}"/>
    <cellStyle name="40% - Accent6 2 2 3 2" xfId="356" xr:uid="{00000000-0005-0000-0000-0000BB010000}"/>
    <cellStyle name="40% - Accent6 2 2 4" xfId="357" xr:uid="{00000000-0005-0000-0000-0000BC010000}"/>
    <cellStyle name="40% - Accent6 2 2 4 2" xfId="2861" xr:uid="{00000000-0005-0000-0000-0000BD010000}"/>
    <cellStyle name="40% - Accent6 2 2 4 3" xfId="2860" xr:uid="{00000000-0005-0000-0000-0000BE010000}"/>
    <cellStyle name="40% - Accent6 2 3" xfId="358" xr:uid="{00000000-0005-0000-0000-0000BF010000}"/>
    <cellStyle name="40% - Accent6 2 3 2" xfId="359" xr:uid="{00000000-0005-0000-0000-0000C0010000}"/>
    <cellStyle name="40% - Accent6 2 3 2 2" xfId="360" xr:uid="{00000000-0005-0000-0000-0000C1010000}"/>
    <cellStyle name="40% - Accent6 2 3 2 2 2" xfId="2739" xr:uid="{00000000-0005-0000-0000-0000C2010000}"/>
    <cellStyle name="40% - Accent6 2 3 2 2 3" xfId="2732" xr:uid="{00000000-0005-0000-0000-0000C3010000}"/>
    <cellStyle name="40% - Accent6 2 3 3" xfId="361" xr:uid="{00000000-0005-0000-0000-0000C4010000}"/>
    <cellStyle name="40% - Accent6 2 3 3 2" xfId="362" xr:uid="{00000000-0005-0000-0000-0000C5010000}"/>
    <cellStyle name="40% - Accent6 2 3 4" xfId="363" xr:uid="{00000000-0005-0000-0000-0000C6010000}"/>
    <cellStyle name="40% - Accent6 2 3 5" xfId="364" xr:uid="{00000000-0005-0000-0000-0000C7010000}"/>
    <cellStyle name="40% - Accent6 2 4" xfId="365" xr:uid="{00000000-0005-0000-0000-0000C8010000}"/>
    <cellStyle name="40% - Accent6 2 4 2" xfId="2863" xr:uid="{00000000-0005-0000-0000-0000C9010000}"/>
    <cellStyle name="40% - Accent6 2 4 3" xfId="2862" xr:uid="{00000000-0005-0000-0000-0000CA010000}"/>
    <cellStyle name="40% - Accent6 2 5" xfId="366" xr:uid="{00000000-0005-0000-0000-0000CB010000}"/>
    <cellStyle name="40% - Accent6 2 6" xfId="367" xr:uid="{00000000-0005-0000-0000-0000CC010000}"/>
    <cellStyle name="40% - Accent6 2 7" xfId="368" xr:uid="{00000000-0005-0000-0000-0000CD010000}"/>
    <cellStyle name="40% - Accent6 2 8" xfId="369" xr:uid="{00000000-0005-0000-0000-0000CE010000}"/>
    <cellStyle name="40% - Accent6 2 9" xfId="352" xr:uid="{00000000-0005-0000-0000-0000CF010000}"/>
    <cellStyle name="40% - Accent6 3" xfId="370" xr:uid="{00000000-0005-0000-0000-0000D0010000}"/>
    <cellStyle name="40% - Accent6 3 2" xfId="371" xr:uid="{00000000-0005-0000-0000-0000D1010000}"/>
    <cellStyle name="40% - Accent6 3 2 2" xfId="2864" xr:uid="{00000000-0005-0000-0000-0000D2010000}"/>
    <cellStyle name="40% - Accent6 3 2 3" xfId="2740" xr:uid="{00000000-0005-0000-0000-0000D3010000}"/>
    <cellStyle name="40% - Accent6 4" xfId="372" xr:uid="{00000000-0005-0000-0000-0000D4010000}"/>
    <cellStyle name="40% - Accent6 4 2" xfId="373" xr:uid="{00000000-0005-0000-0000-0000D5010000}"/>
    <cellStyle name="40% - Accent6 5" xfId="374" xr:uid="{00000000-0005-0000-0000-0000D6010000}"/>
    <cellStyle name="40% - Accent6 6" xfId="375" xr:uid="{00000000-0005-0000-0000-0000D7010000}"/>
    <cellStyle name="40% - Accent6 7" xfId="376" xr:uid="{00000000-0005-0000-0000-0000D8010000}"/>
    <cellStyle name="40% - Accent6 8" xfId="2644" xr:uid="{00000000-0005-0000-0000-0000D9010000}"/>
    <cellStyle name="40% - Accent6 9" xfId="2686" xr:uid="{00000000-0005-0000-0000-0000DA010000}"/>
    <cellStyle name="60% - Accent1" xfId="22" builtinId="32" customBuiltin="1"/>
    <cellStyle name="60% - Accent1 2" xfId="69" xr:uid="{00000000-0005-0000-0000-0000DC010000}"/>
    <cellStyle name="60% - Accent1 2 2" xfId="378" xr:uid="{00000000-0005-0000-0000-0000DD010000}"/>
    <cellStyle name="60% - Accent1 2 2 2" xfId="379" xr:uid="{00000000-0005-0000-0000-0000DE010000}"/>
    <cellStyle name="60% - Accent1 2 3" xfId="380" xr:uid="{00000000-0005-0000-0000-0000DF010000}"/>
    <cellStyle name="60% - Accent1 2 3 2" xfId="381" xr:uid="{00000000-0005-0000-0000-0000E0010000}"/>
    <cellStyle name="60% - Accent1 2 4" xfId="382" xr:uid="{00000000-0005-0000-0000-0000E1010000}"/>
    <cellStyle name="60% - Accent1 2 5" xfId="383" xr:uid="{00000000-0005-0000-0000-0000E2010000}"/>
    <cellStyle name="60% - Accent1 2 6" xfId="384" xr:uid="{00000000-0005-0000-0000-0000E3010000}"/>
    <cellStyle name="60% - Accent1 2 7" xfId="385" xr:uid="{00000000-0005-0000-0000-0000E4010000}"/>
    <cellStyle name="60% - Accent1 2 8" xfId="377" xr:uid="{00000000-0005-0000-0000-0000E5010000}"/>
    <cellStyle name="60% - Accent1 3" xfId="386" xr:uid="{00000000-0005-0000-0000-0000E6010000}"/>
    <cellStyle name="60% - Accent1 3 2" xfId="387" xr:uid="{00000000-0005-0000-0000-0000E7010000}"/>
    <cellStyle name="60% - Accent1 4" xfId="388" xr:uid="{00000000-0005-0000-0000-0000E8010000}"/>
    <cellStyle name="60% - Accent1 5" xfId="389" xr:uid="{00000000-0005-0000-0000-0000E9010000}"/>
    <cellStyle name="60% - Accent1 6" xfId="390" xr:uid="{00000000-0005-0000-0000-0000EA010000}"/>
    <cellStyle name="60% - Accent1 7" xfId="391" xr:uid="{00000000-0005-0000-0000-0000EB010000}"/>
    <cellStyle name="60% - Accent1 8" xfId="2660" xr:uid="{00000000-0005-0000-0000-0000EC010000}"/>
    <cellStyle name="60% - Accent1 9" xfId="2693" xr:uid="{00000000-0005-0000-0000-0000ED010000}"/>
    <cellStyle name="60% - Accent2" xfId="26" builtinId="36" customBuiltin="1"/>
    <cellStyle name="60% - Accent2 2" xfId="73" xr:uid="{00000000-0005-0000-0000-0000EF010000}"/>
    <cellStyle name="60% - Accent2 2 2" xfId="393" xr:uid="{00000000-0005-0000-0000-0000F0010000}"/>
    <cellStyle name="60% - Accent2 2 2 2" xfId="394" xr:uid="{00000000-0005-0000-0000-0000F1010000}"/>
    <cellStyle name="60% - Accent2 2 3" xfId="395" xr:uid="{00000000-0005-0000-0000-0000F2010000}"/>
    <cellStyle name="60% - Accent2 2 3 2" xfId="396" xr:uid="{00000000-0005-0000-0000-0000F3010000}"/>
    <cellStyle name="60% - Accent2 2 4" xfId="397" xr:uid="{00000000-0005-0000-0000-0000F4010000}"/>
    <cellStyle name="60% - Accent2 2 5" xfId="398" xr:uid="{00000000-0005-0000-0000-0000F5010000}"/>
    <cellStyle name="60% - Accent2 2 6" xfId="392" xr:uid="{00000000-0005-0000-0000-0000F6010000}"/>
    <cellStyle name="60% - Accent2 3" xfId="399" xr:uid="{00000000-0005-0000-0000-0000F7010000}"/>
    <cellStyle name="60% - Accent2 4" xfId="400" xr:uid="{00000000-0005-0000-0000-0000F8010000}"/>
    <cellStyle name="60% - Accent2 5" xfId="401" xr:uid="{00000000-0005-0000-0000-0000F9010000}"/>
    <cellStyle name="60% - Accent2 6" xfId="402" xr:uid="{00000000-0005-0000-0000-0000FA010000}"/>
    <cellStyle name="60% - Accent2 7" xfId="2656" xr:uid="{00000000-0005-0000-0000-0000FB010000}"/>
    <cellStyle name="60% - Accent2 8" xfId="2692" xr:uid="{00000000-0005-0000-0000-0000FC010000}"/>
    <cellStyle name="60% - Accent3" xfId="30" builtinId="40" customBuiltin="1"/>
    <cellStyle name="60% - Accent3 2" xfId="77" xr:uid="{00000000-0005-0000-0000-0000FE010000}"/>
    <cellStyle name="60% - Accent3 2 2" xfId="404" xr:uid="{00000000-0005-0000-0000-0000FF010000}"/>
    <cellStyle name="60% - Accent3 2 2 2" xfId="405" xr:uid="{00000000-0005-0000-0000-000000020000}"/>
    <cellStyle name="60% - Accent3 2 3" xfId="406" xr:uid="{00000000-0005-0000-0000-000001020000}"/>
    <cellStyle name="60% - Accent3 2 3 2" xfId="407" xr:uid="{00000000-0005-0000-0000-000002020000}"/>
    <cellStyle name="60% - Accent3 2 4" xfId="408" xr:uid="{00000000-0005-0000-0000-000003020000}"/>
    <cellStyle name="60% - Accent3 2 5" xfId="409" xr:uid="{00000000-0005-0000-0000-000004020000}"/>
    <cellStyle name="60% - Accent3 2 6" xfId="410" xr:uid="{00000000-0005-0000-0000-000005020000}"/>
    <cellStyle name="60% - Accent3 2 7" xfId="411" xr:uid="{00000000-0005-0000-0000-000006020000}"/>
    <cellStyle name="60% - Accent3 2 8" xfId="403" xr:uid="{00000000-0005-0000-0000-000007020000}"/>
    <cellStyle name="60% - Accent3 3" xfId="412" xr:uid="{00000000-0005-0000-0000-000008020000}"/>
    <cellStyle name="60% - Accent3 3 2" xfId="413" xr:uid="{00000000-0005-0000-0000-000009020000}"/>
    <cellStyle name="60% - Accent3 4" xfId="414" xr:uid="{00000000-0005-0000-0000-00000A020000}"/>
    <cellStyle name="60% - Accent3 5" xfId="415" xr:uid="{00000000-0005-0000-0000-00000B020000}"/>
    <cellStyle name="60% - Accent3 6" xfId="416" xr:uid="{00000000-0005-0000-0000-00000C020000}"/>
    <cellStyle name="60% - Accent3 7" xfId="417" xr:uid="{00000000-0005-0000-0000-00000D020000}"/>
    <cellStyle name="60% - Accent3 8" xfId="2654" xr:uid="{00000000-0005-0000-0000-00000E020000}"/>
    <cellStyle name="60% - Accent3 9" xfId="2691" xr:uid="{00000000-0005-0000-0000-00000F020000}"/>
    <cellStyle name="60% - Accent4" xfId="34" builtinId="44" customBuiltin="1"/>
    <cellStyle name="60% - Accent4 2" xfId="81" xr:uid="{00000000-0005-0000-0000-000011020000}"/>
    <cellStyle name="60% - Accent4 2 2" xfId="419" xr:uid="{00000000-0005-0000-0000-000012020000}"/>
    <cellStyle name="60% - Accent4 2 2 2" xfId="420" xr:uid="{00000000-0005-0000-0000-000013020000}"/>
    <cellStyle name="60% - Accent4 2 3" xfId="421" xr:uid="{00000000-0005-0000-0000-000014020000}"/>
    <cellStyle name="60% - Accent4 2 3 2" xfId="422" xr:uid="{00000000-0005-0000-0000-000015020000}"/>
    <cellStyle name="60% - Accent4 2 4" xfId="423" xr:uid="{00000000-0005-0000-0000-000016020000}"/>
    <cellStyle name="60% - Accent4 2 5" xfId="424" xr:uid="{00000000-0005-0000-0000-000017020000}"/>
    <cellStyle name="60% - Accent4 2 6" xfId="425" xr:uid="{00000000-0005-0000-0000-000018020000}"/>
    <cellStyle name="60% - Accent4 2 7" xfId="426" xr:uid="{00000000-0005-0000-0000-000019020000}"/>
    <cellStyle name="60% - Accent4 2 8" xfId="418" xr:uid="{00000000-0005-0000-0000-00001A020000}"/>
    <cellStyle name="60% - Accent4 3" xfId="427" xr:uid="{00000000-0005-0000-0000-00001B020000}"/>
    <cellStyle name="60% - Accent4 3 2" xfId="428" xr:uid="{00000000-0005-0000-0000-00001C020000}"/>
    <cellStyle name="60% - Accent4 4" xfId="429" xr:uid="{00000000-0005-0000-0000-00001D020000}"/>
    <cellStyle name="60% - Accent4 5" xfId="430" xr:uid="{00000000-0005-0000-0000-00001E020000}"/>
    <cellStyle name="60% - Accent4 6" xfId="431" xr:uid="{00000000-0005-0000-0000-00001F020000}"/>
    <cellStyle name="60% - Accent4 7" xfId="432" xr:uid="{00000000-0005-0000-0000-000020020000}"/>
    <cellStyle name="60% - Accent4 8" xfId="2650" xr:uid="{00000000-0005-0000-0000-000021020000}"/>
    <cellStyle name="60% - Accent4 9" xfId="2703" xr:uid="{00000000-0005-0000-0000-000022020000}"/>
    <cellStyle name="60% - Accent5" xfId="38" builtinId="48" customBuiltin="1"/>
    <cellStyle name="60% - Accent5 2" xfId="85" xr:uid="{00000000-0005-0000-0000-000024020000}"/>
    <cellStyle name="60% - Accent5 2 2" xfId="434" xr:uid="{00000000-0005-0000-0000-000025020000}"/>
    <cellStyle name="60% - Accent5 2 3" xfId="435" xr:uid="{00000000-0005-0000-0000-000026020000}"/>
    <cellStyle name="60% - Accent5 2 4" xfId="436" xr:uid="{00000000-0005-0000-0000-000027020000}"/>
    <cellStyle name="60% - Accent5 2 5" xfId="437" xr:uid="{00000000-0005-0000-0000-000028020000}"/>
    <cellStyle name="60% - Accent5 2 6" xfId="433" xr:uid="{00000000-0005-0000-0000-000029020000}"/>
    <cellStyle name="60% - Accent5 3" xfId="438" xr:uid="{00000000-0005-0000-0000-00002A020000}"/>
    <cellStyle name="60% - Accent5 4" xfId="439" xr:uid="{00000000-0005-0000-0000-00002B020000}"/>
    <cellStyle name="60% - Accent5 5" xfId="440" xr:uid="{00000000-0005-0000-0000-00002C020000}"/>
    <cellStyle name="60% - Accent5 6" xfId="441" xr:uid="{00000000-0005-0000-0000-00002D020000}"/>
    <cellStyle name="60% - Accent5 7" xfId="2647" xr:uid="{00000000-0005-0000-0000-00002E020000}"/>
    <cellStyle name="60% - Accent5 8" xfId="2707" xr:uid="{00000000-0005-0000-0000-00002F020000}"/>
    <cellStyle name="60% - Accent6" xfId="42" builtinId="52" customBuiltin="1"/>
    <cellStyle name="60% - Accent6 2" xfId="89" xr:uid="{00000000-0005-0000-0000-000031020000}"/>
    <cellStyle name="60% - Accent6 2 2" xfId="443" xr:uid="{00000000-0005-0000-0000-000032020000}"/>
    <cellStyle name="60% - Accent6 2 2 2" xfId="444" xr:uid="{00000000-0005-0000-0000-000033020000}"/>
    <cellStyle name="60% - Accent6 2 3" xfId="445" xr:uid="{00000000-0005-0000-0000-000034020000}"/>
    <cellStyle name="60% - Accent6 2 3 2" xfId="446" xr:uid="{00000000-0005-0000-0000-000035020000}"/>
    <cellStyle name="60% - Accent6 2 4" xfId="447" xr:uid="{00000000-0005-0000-0000-000036020000}"/>
    <cellStyle name="60% - Accent6 2 5" xfId="448" xr:uid="{00000000-0005-0000-0000-000037020000}"/>
    <cellStyle name="60% - Accent6 2 6" xfId="449" xr:uid="{00000000-0005-0000-0000-000038020000}"/>
    <cellStyle name="60% - Accent6 2 7" xfId="450" xr:uid="{00000000-0005-0000-0000-000039020000}"/>
    <cellStyle name="60% - Accent6 2 8" xfId="442" xr:uid="{00000000-0005-0000-0000-00003A020000}"/>
    <cellStyle name="60% - Accent6 3" xfId="451" xr:uid="{00000000-0005-0000-0000-00003B020000}"/>
    <cellStyle name="60% - Accent6 3 2" xfId="452" xr:uid="{00000000-0005-0000-0000-00003C020000}"/>
    <cellStyle name="60% - Accent6 4" xfId="453" xr:uid="{00000000-0005-0000-0000-00003D020000}"/>
    <cellStyle name="60% - Accent6 5" xfId="454" xr:uid="{00000000-0005-0000-0000-00003E020000}"/>
    <cellStyle name="60% - Accent6 6" xfId="455" xr:uid="{00000000-0005-0000-0000-00003F020000}"/>
    <cellStyle name="60% - Accent6 7" xfId="456" xr:uid="{00000000-0005-0000-0000-000040020000}"/>
    <cellStyle name="60% - Accent6 8" xfId="2643" xr:uid="{00000000-0005-0000-0000-000041020000}"/>
    <cellStyle name="60% - Accent6 9" xfId="2706" xr:uid="{00000000-0005-0000-0000-000042020000}"/>
    <cellStyle name="Accent1" xfId="19" builtinId="29" customBuiltin="1"/>
    <cellStyle name="Accent1 2" xfId="66" xr:uid="{00000000-0005-0000-0000-000044020000}"/>
    <cellStyle name="Accent1 2 2" xfId="458" xr:uid="{00000000-0005-0000-0000-000045020000}"/>
    <cellStyle name="Accent1 2 2 2" xfId="459" xr:uid="{00000000-0005-0000-0000-000046020000}"/>
    <cellStyle name="Accent1 2 3" xfId="460" xr:uid="{00000000-0005-0000-0000-000047020000}"/>
    <cellStyle name="Accent1 2 3 2" xfId="461" xr:uid="{00000000-0005-0000-0000-000048020000}"/>
    <cellStyle name="Accent1 2 4" xfId="462" xr:uid="{00000000-0005-0000-0000-000049020000}"/>
    <cellStyle name="Accent1 2 5" xfId="463" xr:uid="{00000000-0005-0000-0000-00004A020000}"/>
    <cellStyle name="Accent1 2 6" xfId="464" xr:uid="{00000000-0005-0000-0000-00004B020000}"/>
    <cellStyle name="Accent1 2 7" xfId="465" xr:uid="{00000000-0005-0000-0000-00004C020000}"/>
    <cellStyle name="Accent1 2 8" xfId="457" xr:uid="{00000000-0005-0000-0000-00004D020000}"/>
    <cellStyle name="Accent1 3" xfId="466" xr:uid="{00000000-0005-0000-0000-00004E020000}"/>
    <cellStyle name="Accent1 3 2" xfId="467" xr:uid="{00000000-0005-0000-0000-00004F020000}"/>
    <cellStyle name="Accent1 4" xfId="468" xr:uid="{00000000-0005-0000-0000-000050020000}"/>
    <cellStyle name="Accent1 5" xfId="469" xr:uid="{00000000-0005-0000-0000-000051020000}"/>
    <cellStyle name="Accent1 6" xfId="470" xr:uid="{00000000-0005-0000-0000-000052020000}"/>
    <cellStyle name="Accent1 7" xfId="471" xr:uid="{00000000-0005-0000-0000-000053020000}"/>
    <cellStyle name="Accent1 8" xfId="2677" xr:uid="{00000000-0005-0000-0000-000054020000}"/>
    <cellStyle name="Accent1 9" xfId="2689" xr:uid="{00000000-0005-0000-0000-000055020000}"/>
    <cellStyle name="Accent2" xfId="23" builtinId="33" customBuiltin="1"/>
    <cellStyle name="Accent2 2" xfId="70" xr:uid="{00000000-0005-0000-0000-000057020000}"/>
    <cellStyle name="Accent2 2 2" xfId="473" xr:uid="{00000000-0005-0000-0000-000058020000}"/>
    <cellStyle name="Accent2 2 2 2" xfId="474" xr:uid="{00000000-0005-0000-0000-000059020000}"/>
    <cellStyle name="Accent2 2 3" xfId="475" xr:uid="{00000000-0005-0000-0000-00005A020000}"/>
    <cellStyle name="Accent2 2 3 2" xfId="476" xr:uid="{00000000-0005-0000-0000-00005B020000}"/>
    <cellStyle name="Accent2 2 4" xfId="477" xr:uid="{00000000-0005-0000-0000-00005C020000}"/>
    <cellStyle name="Accent2 2 5" xfId="478" xr:uid="{00000000-0005-0000-0000-00005D020000}"/>
    <cellStyle name="Accent2 2 6" xfId="472" xr:uid="{00000000-0005-0000-0000-00005E020000}"/>
    <cellStyle name="Accent2 3" xfId="479" xr:uid="{00000000-0005-0000-0000-00005F020000}"/>
    <cellStyle name="Accent2 4" xfId="480" xr:uid="{00000000-0005-0000-0000-000060020000}"/>
    <cellStyle name="Accent2 5" xfId="481" xr:uid="{00000000-0005-0000-0000-000061020000}"/>
    <cellStyle name="Accent2 6" xfId="482" xr:uid="{00000000-0005-0000-0000-000062020000}"/>
    <cellStyle name="Accent2 7" xfId="2659" xr:uid="{00000000-0005-0000-0000-000063020000}"/>
    <cellStyle name="Accent2 8" xfId="2688" xr:uid="{00000000-0005-0000-0000-000064020000}"/>
    <cellStyle name="Accent3" xfId="27" builtinId="37" customBuiltin="1"/>
    <cellStyle name="Accent3 2" xfId="74" xr:uid="{00000000-0005-0000-0000-000066020000}"/>
    <cellStyle name="Accent3 2 2" xfId="484" xr:uid="{00000000-0005-0000-0000-000067020000}"/>
    <cellStyle name="Accent3 2 2 2" xfId="485" xr:uid="{00000000-0005-0000-0000-000068020000}"/>
    <cellStyle name="Accent3 2 3" xfId="486" xr:uid="{00000000-0005-0000-0000-000069020000}"/>
    <cellStyle name="Accent3 2 3 2" xfId="487" xr:uid="{00000000-0005-0000-0000-00006A020000}"/>
    <cellStyle name="Accent3 2 4" xfId="488" xr:uid="{00000000-0005-0000-0000-00006B020000}"/>
    <cellStyle name="Accent3 2 5" xfId="489" xr:uid="{00000000-0005-0000-0000-00006C020000}"/>
    <cellStyle name="Accent3 2 6" xfId="483" xr:uid="{00000000-0005-0000-0000-00006D020000}"/>
    <cellStyle name="Accent3 3" xfId="490" xr:uid="{00000000-0005-0000-0000-00006E020000}"/>
    <cellStyle name="Accent3 4" xfId="491" xr:uid="{00000000-0005-0000-0000-00006F020000}"/>
    <cellStyle name="Accent3 5" xfId="492" xr:uid="{00000000-0005-0000-0000-000070020000}"/>
    <cellStyle name="Accent3 6" xfId="493" xr:uid="{00000000-0005-0000-0000-000071020000}"/>
    <cellStyle name="Accent3 7" xfId="2711" xr:uid="{00000000-0005-0000-0000-000072020000}"/>
    <cellStyle name="Accent3 8" xfId="2687" xr:uid="{00000000-0005-0000-0000-000073020000}"/>
    <cellStyle name="Accent4" xfId="31" builtinId="41" customBuiltin="1"/>
    <cellStyle name="Accent4 2" xfId="78" xr:uid="{00000000-0005-0000-0000-000075020000}"/>
    <cellStyle name="Accent4 2 2" xfId="495" xr:uid="{00000000-0005-0000-0000-000076020000}"/>
    <cellStyle name="Accent4 2 2 2" xfId="496" xr:uid="{00000000-0005-0000-0000-000077020000}"/>
    <cellStyle name="Accent4 2 3" xfId="497" xr:uid="{00000000-0005-0000-0000-000078020000}"/>
    <cellStyle name="Accent4 2 3 2" xfId="498" xr:uid="{00000000-0005-0000-0000-000079020000}"/>
    <cellStyle name="Accent4 2 4" xfId="499" xr:uid="{00000000-0005-0000-0000-00007A020000}"/>
    <cellStyle name="Accent4 2 5" xfId="500" xr:uid="{00000000-0005-0000-0000-00007B020000}"/>
    <cellStyle name="Accent4 2 6" xfId="501" xr:uid="{00000000-0005-0000-0000-00007C020000}"/>
    <cellStyle name="Accent4 2 7" xfId="502" xr:uid="{00000000-0005-0000-0000-00007D020000}"/>
    <cellStyle name="Accent4 2 8" xfId="494" xr:uid="{00000000-0005-0000-0000-00007E020000}"/>
    <cellStyle name="Accent4 3" xfId="503" xr:uid="{00000000-0005-0000-0000-00007F020000}"/>
    <cellStyle name="Accent4 3 2" xfId="504" xr:uid="{00000000-0005-0000-0000-000080020000}"/>
    <cellStyle name="Accent4 4" xfId="505" xr:uid="{00000000-0005-0000-0000-000081020000}"/>
    <cellStyle name="Accent4 5" xfId="506" xr:uid="{00000000-0005-0000-0000-000082020000}"/>
    <cellStyle name="Accent4 6" xfId="507" xr:uid="{00000000-0005-0000-0000-000083020000}"/>
    <cellStyle name="Accent4 7" xfId="508" xr:uid="{00000000-0005-0000-0000-000084020000}"/>
    <cellStyle name="Accent4 8" xfId="2653" xr:uid="{00000000-0005-0000-0000-000085020000}"/>
    <cellStyle name="Accent4 9" xfId="2641" xr:uid="{00000000-0005-0000-0000-000086020000}"/>
    <cellStyle name="Accent5" xfId="35" builtinId="45" customBuiltin="1"/>
    <cellStyle name="Accent5 2" xfId="82" xr:uid="{00000000-0005-0000-0000-000088020000}"/>
    <cellStyle name="Accent5 2 2" xfId="510" xr:uid="{00000000-0005-0000-0000-000089020000}"/>
    <cellStyle name="Accent5 2 2 2" xfId="511" xr:uid="{00000000-0005-0000-0000-00008A020000}"/>
    <cellStyle name="Accent5 2 2 3" xfId="512" xr:uid="{00000000-0005-0000-0000-00008B020000}"/>
    <cellStyle name="Accent5 2 2 4" xfId="513" xr:uid="{00000000-0005-0000-0000-00008C020000}"/>
    <cellStyle name="Accent5 2 3" xfId="514" xr:uid="{00000000-0005-0000-0000-00008D020000}"/>
    <cellStyle name="Accent5 2 3 2" xfId="515" xr:uid="{00000000-0005-0000-0000-00008E020000}"/>
    <cellStyle name="Accent5 2 4" xfId="516" xr:uid="{00000000-0005-0000-0000-00008F020000}"/>
    <cellStyle name="Accent5 2 4 2" xfId="517" xr:uid="{00000000-0005-0000-0000-000090020000}"/>
    <cellStyle name="Accent5 2 5" xfId="509" xr:uid="{00000000-0005-0000-0000-000091020000}"/>
    <cellStyle name="Accent5 3" xfId="518" xr:uid="{00000000-0005-0000-0000-000092020000}"/>
    <cellStyle name="Accent5 4" xfId="519" xr:uid="{00000000-0005-0000-0000-000093020000}"/>
    <cellStyle name="Accent5 5" xfId="520" xr:uid="{00000000-0005-0000-0000-000094020000}"/>
    <cellStyle name="Accent5 6" xfId="521" xr:uid="{00000000-0005-0000-0000-000095020000}"/>
    <cellStyle name="Accent5 7" xfId="2649" xr:uid="{00000000-0005-0000-0000-000096020000}"/>
    <cellStyle name="Accent5 8" xfId="2638" xr:uid="{00000000-0005-0000-0000-000097020000}"/>
    <cellStyle name="Accent6" xfId="39" builtinId="49" customBuiltin="1"/>
    <cellStyle name="Accent6 2" xfId="86" xr:uid="{00000000-0005-0000-0000-000099020000}"/>
    <cellStyle name="Accent6 2 2" xfId="523" xr:uid="{00000000-0005-0000-0000-00009A020000}"/>
    <cellStyle name="Accent6 2 2 2" xfId="524" xr:uid="{00000000-0005-0000-0000-00009B020000}"/>
    <cellStyle name="Accent6 2 2 3" xfId="525" xr:uid="{00000000-0005-0000-0000-00009C020000}"/>
    <cellStyle name="Accent6 2 2 4" xfId="526" xr:uid="{00000000-0005-0000-0000-00009D020000}"/>
    <cellStyle name="Accent6 2 3" xfId="527" xr:uid="{00000000-0005-0000-0000-00009E020000}"/>
    <cellStyle name="Accent6 2 3 2" xfId="528" xr:uid="{00000000-0005-0000-0000-00009F020000}"/>
    <cellStyle name="Accent6 2 4" xfId="529" xr:uid="{00000000-0005-0000-0000-0000A0020000}"/>
    <cellStyle name="Accent6 2 4 2" xfId="530" xr:uid="{00000000-0005-0000-0000-0000A1020000}"/>
    <cellStyle name="Accent6 2 5" xfId="522" xr:uid="{00000000-0005-0000-0000-0000A2020000}"/>
    <cellStyle name="Accent6 3" xfId="531" xr:uid="{00000000-0005-0000-0000-0000A3020000}"/>
    <cellStyle name="Accent6 4" xfId="532" xr:uid="{00000000-0005-0000-0000-0000A4020000}"/>
    <cellStyle name="Accent6 5" xfId="533" xr:uid="{00000000-0005-0000-0000-0000A5020000}"/>
    <cellStyle name="Accent6 6" xfId="534" xr:uid="{00000000-0005-0000-0000-0000A6020000}"/>
    <cellStyle name="Accent6 7" xfId="2646" xr:uid="{00000000-0005-0000-0000-0000A7020000}"/>
    <cellStyle name="Accent6 8" xfId="2685" xr:uid="{00000000-0005-0000-0000-0000A8020000}"/>
    <cellStyle name="Bad" xfId="8" builtinId="27" customBuiltin="1"/>
    <cellStyle name="Bad 2" xfId="55" xr:uid="{00000000-0005-0000-0000-0000AA020000}"/>
    <cellStyle name="Bad 2 2" xfId="536" xr:uid="{00000000-0005-0000-0000-0000AB020000}"/>
    <cellStyle name="Bad 2 2 2" xfId="537" xr:uid="{00000000-0005-0000-0000-0000AC020000}"/>
    <cellStyle name="Bad 2 3" xfId="538" xr:uid="{00000000-0005-0000-0000-0000AD020000}"/>
    <cellStyle name="Bad 2 3 2" xfId="539" xr:uid="{00000000-0005-0000-0000-0000AE020000}"/>
    <cellStyle name="Bad 2 4" xfId="540" xr:uid="{00000000-0005-0000-0000-0000AF020000}"/>
    <cellStyle name="Bad 2 5" xfId="541" xr:uid="{00000000-0005-0000-0000-0000B0020000}"/>
    <cellStyle name="Bad 2 6" xfId="535" xr:uid="{00000000-0005-0000-0000-0000B1020000}"/>
    <cellStyle name="Bad 3" xfId="542" xr:uid="{00000000-0005-0000-0000-0000B2020000}"/>
    <cellStyle name="Bad 4" xfId="543" xr:uid="{00000000-0005-0000-0000-0000B3020000}"/>
    <cellStyle name="Bad 5" xfId="544" xr:uid="{00000000-0005-0000-0000-0000B4020000}"/>
    <cellStyle name="Bad 6" xfId="545" xr:uid="{00000000-0005-0000-0000-0000B5020000}"/>
    <cellStyle name="Bad 7" xfId="2670" xr:uid="{00000000-0005-0000-0000-0000B6020000}"/>
    <cellStyle name="Bad 8" xfId="2713" xr:uid="{00000000-0005-0000-0000-0000B7020000}"/>
    <cellStyle name="Calculation" xfId="12" builtinId="22" customBuiltin="1"/>
    <cellStyle name="Calculation 2" xfId="59" xr:uid="{00000000-0005-0000-0000-0000B9020000}"/>
    <cellStyle name="Calculation 2 10" xfId="547" xr:uid="{00000000-0005-0000-0000-0000BA020000}"/>
    <cellStyle name="Calculation 2 11" xfId="548" xr:uid="{00000000-0005-0000-0000-0000BB020000}"/>
    <cellStyle name="Calculation 2 12" xfId="549" xr:uid="{00000000-0005-0000-0000-0000BC020000}"/>
    <cellStyle name="Calculation 2 13" xfId="550" xr:uid="{00000000-0005-0000-0000-0000BD020000}"/>
    <cellStyle name="Calculation 2 14" xfId="546" xr:uid="{00000000-0005-0000-0000-0000BE020000}"/>
    <cellStyle name="Calculation 2 2" xfId="551" xr:uid="{00000000-0005-0000-0000-0000BF020000}"/>
    <cellStyle name="Calculation 2 2 2" xfId="552" xr:uid="{00000000-0005-0000-0000-0000C0020000}"/>
    <cellStyle name="Calculation 2 2 2 2" xfId="553" xr:uid="{00000000-0005-0000-0000-0000C1020000}"/>
    <cellStyle name="Calculation 2 2 2 2 2" xfId="554" xr:uid="{00000000-0005-0000-0000-0000C2020000}"/>
    <cellStyle name="Calculation 2 2 2 2 2 2" xfId="555" xr:uid="{00000000-0005-0000-0000-0000C3020000}"/>
    <cellStyle name="Calculation 2 2 2 2 2 3" xfId="556" xr:uid="{00000000-0005-0000-0000-0000C4020000}"/>
    <cellStyle name="Calculation 2 2 2 2 3" xfId="557" xr:uid="{00000000-0005-0000-0000-0000C5020000}"/>
    <cellStyle name="Calculation 2 2 2 2 4" xfId="558" xr:uid="{00000000-0005-0000-0000-0000C6020000}"/>
    <cellStyle name="Calculation 2 2 2 3" xfId="559" xr:uid="{00000000-0005-0000-0000-0000C7020000}"/>
    <cellStyle name="Calculation 2 2 2 3 2" xfId="560" xr:uid="{00000000-0005-0000-0000-0000C8020000}"/>
    <cellStyle name="Calculation 2 2 2 4" xfId="561" xr:uid="{00000000-0005-0000-0000-0000C9020000}"/>
    <cellStyle name="Calculation 2 2 2 4 2" xfId="562" xr:uid="{00000000-0005-0000-0000-0000CA020000}"/>
    <cellStyle name="Calculation 2 2 2 5" xfId="563" xr:uid="{00000000-0005-0000-0000-0000CB020000}"/>
    <cellStyle name="Calculation 2 2 2 5 2" xfId="564" xr:uid="{00000000-0005-0000-0000-0000CC020000}"/>
    <cellStyle name="Calculation 2 2 2 6" xfId="565" xr:uid="{00000000-0005-0000-0000-0000CD020000}"/>
    <cellStyle name="Calculation 2 2 2 7" xfId="566" xr:uid="{00000000-0005-0000-0000-0000CE020000}"/>
    <cellStyle name="Calculation 2 2 3" xfId="567" xr:uid="{00000000-0005-0000-0000-0000CF020000}"/>
    <cellStyle name="Calculation 2 2 3 2" xfId="568" xr:uid="{00000000-0005-0000-0000-0000D0020000}"/>
    <cellStyle name="Calculation 2 2 3 2 2" xfId="569" xr:uid="{00000000-0005-0000-0000-0000D1020000}"/>
    <cellStyle name="Calculation 2 2 3 3" xfId="570" xr:uid="{00000000-0005-0000-0000-0000D2020000}"/>
    <cellStyle name="Calculation 2 2 3 4" xfId="571" xr:uid="{00000000-0005-0000-0000-0000D3020000}"/>
    <cellStyle name="Calculation 2 2 4" xfId="572" xr:uid="{00000000-0005-0000-0000-0000D4020000}"/>
    <cellStyle name="Calculation 2 2 4 2" xfId="573" xr:uid="{00000000-0005-0000-0000-0000D5020000}"/>
    <cellStyle name="Calculation 2 2 5" xfId="574" xr:uid="{00000000-0005-0000-0000-0000D6020000}"/>
    <cellStyle name="Calculation 2 2 5 2" xfId="575" xr:uid="{00000000-0005-0000-0000-0000D7020000}"/>
    <cellStyle name="Calculation 2 2 6" xfId="576" xr:uid="{00000000-0005-0000-0000-0000D8020000}"/>
    <cellStyle name="Calculation 2 2 6 2" xfId="577" xr:uid="{00000000-0005-0000-0000-0000D9020000}"/>
    <cellStyle name="Calculation 2 2 7" xfId="578" xr:uid="{00000000-0005-0000-0000-0000DA020000}"/>
    <cellStyle name="Calculation 2 2 8" xfId="579" xr:uid="{00000000-0005-0000-0000-0000DB020000}"/>
    <cellStyle name="Calculation 2 2 9" xfId="580" xr:uid="{00000000-0005-0000-0000-0000DC020000}"/>
    <cellStyle name="Calculation 2 3" xfId="581" xr:uid="{00000000-0005-0000-0000-0000DD020000}"/>
    <cellStyle name="Calculation 2 3 10" xfId="582" xr:uid="{00000000-0005-0000-0000-0000DE020000}"/>
    <cellStyle name="Calculation 2 3 11" xfId="583" xr:uid="{00000000-0005-0000-0000-0000DF020000}"/>
    <cellStyle name="Calculation 2 3 2" xfId="584" xr:uid="{00000000-0005-0000-0000-0000E0020000}"/>
    <cellStyle name="Calculation 2 3 2 2" xfId="585" xr:uid="{00000000-0005-0000-0000-0000E1020000}"/>
    <cellStyle name="Calculation 2 3 2 2 2" xfId="586" xr:uid="{00000000-0005-0000-0000-0000E2020000}"/>
    <cellStyle name="Calculation 2 3 2 2 2 2" xfId="587" xr:uid="{00000000-0005-0000-0000-0000E3020000}"/>
    <cellStyle name="Calculation 2 3 2 2 2 3" xfId="588" xr:uid="{00000000-0005-0000-0000-0000E4020000}"/>
    <cellStyle name="Calculation 2 3 2 2 3" xfId="589" xr:uid="{00000000-0005-0000-0000-0000E5020000}"/>
    <cellStyle name="Calculation 2 3 2 2 4" xfId="590" xr:uid="{00000000-0005-0000-0000-0000E6020000}"/>
    <cellStyle name="Calculation 2 3 2 2 5" xfId="591" xr:uid="{00000000-0005-0000-0000-0000E7020000}"/>
    <cellStyle name="Calculation 2 3 2 3" xfId="592" xr:uid="{00000000-0005-0000-0000-0000E8020000}"/>
    <cellStyle name="Calculation 2 3 2 3 2" xfId="593" xr:uid="{00000000-0005-0000-0000-0000E9020000}"/>
    <cellStyle name="Calculation 2 3 2 4" xfId="594" xr:uid="{00000000-0005-0000-0000-0000EA020000}"/>
    <cellStyle name="Calculation 2 3 2 4 2" xfId="595" xr:uid="{00000000-0005-0000-0000-0000EB020000}"/>
    <cellStyle name="Calculation 2 3 2 5" xfId="596" xr:uid="{00000000-0005-0000-0000-0000EC020000}"/>
    <cellStyle name="Calculation 2 3 2 5 2" xfId="597" xr:uid="{00000000-0005-0000-0000-0000ED020000}"/>
    <cellStyle name="Calculation 2 3 2 6" xfId="598" xr:uid="{00000000-0005-0000-0000-0000EE020000}"/>
    <cellStyle name="Calculation 2 3 2 7" xfId="599" xr:uid="{00000000-0005-0000-0000-0000EF020000}"/>
    <cellStyle name="Calculation 2 3 2 8" xfId="600" xr:uid="{00000000-0005-0000-0000-0000F0020000}"/>
    <cellStyle name="Calculation 2 3 2 9" xfId="601" xr:uid="{00000000-0005-0000-0000-0000F1020000}"/>
    <cellStyle name="Calculation 2 3 3" xfId="602" xr:uid="{00000000-0005-0000-0000-0000F2020000}"/>
    <cellStyle name="Calculation 2 3 3 2" xfId="603" xr:uid="{00000000-0005-0000-0000-0000F3020000}"/>
    <cellStyle name="Calculation 2 3 3 3" xfId="604" xr:uid="{00000000-0005-0000-0000-0000F4020000}"/>
    <cellStyle name="Calculation 2 3 3 4" xfId="605" xr:uid="{00000000-0005-0000-0000-0000F5020000}"/>
    <cellStyle name="Calculation 2 3 4" xfId="606" xr:uid="{00000000-0005-0000-0000-0000F6020000}"/>
    <cellStyle name="Calculation 2 3 4 2" xfId="607" xr:uid="{00000000-0005-0000-0000-0000F7020000}"/>
    <cellStyle name="Calculation 2 3 5" xfId="608" xr:uid="{00000000-0005-0000-0000-0000F8020000}"/>
    <cellStyle name="Calculation 2 3 5 2" xfId="609" xr:uid="{00000000-0005-0000-0000-0000F9020000}"/>
    <cellStyle name="Calculation 2 3 6" xfId="610" xr:uid="{00000000-0005-0000-0000-0000FA020000}"/>
    <cellStyle name="Calculation 2 3 6 2" xfId="611" xr:uid="{00000000-0005-0000-0000-0000FB020000}"/>
    <cellStyle name="Calculation 2 3 7" xfId="612" xr:uid="{00000000-0005-0000-0000-0000FC020000}"/>
    <cellStyle name="Calculation 2 3 8" xfId="613" xr:uid="{00000000-0005-0000-0000-0000FD020000}"/>
    <cellStyle name="Calculation 2 3 9" xfId="614" xr:uid="{00000000-0005-0000-0000-0000FE020000}"/>
    <cellStyle name="Calculation 2 4" xfId="615" xr:uid="{00000000-0005-0000-0000-0000FF020000}"/>
    <cellStyle name="Calculation 2 4 2" xfId="616" xr:uid="{00000000-0005-0000-0000-000000030000}"/>
    <cellStyle name="Calculation 2 4 2 2" xfId="617" xr:uid="{00000000-0005-0000-0000-000001030000}"/>
    <cellStyle name="Calculation 2 4 2 2 2" xfId="618" xr:uid="{00000000-0005-0000-0000-000002030000}"/>
    <cellStyle name="Calculation 2 4 2 3" xfId="619" xr:uid="{00000000-0005-0000-0000-000003030000}"/>
    <cellStyle name="Calculation 2 4 3" xfId="620" xr:uid="{00000000-0005-0000-0000-000004030000}"/>
    <cellStyle name="Calculation 2 4 3 2" xfId="621" xr:uid="{00000000-0005-0000-0000-000005030000}"/>
    <cellStyle name="Calculation 2 4 4" xfId="622" xr:uid="{00000000-0005-0000-0000-000006030000}"/>
    <cellStyle name="Calculation 2 4 4 2" xfId="623" xr:uid="{00000000-0005-0000-0000-000007030000}"/>
    <cellStyle name="Calculation 2 4 5" xfId="624" xr:uid="{00000000-0005-0000-0000-000008030000}"/>
    <cellStyle name="Calculation 2 4 6" xfId="625" xr:uid="{00000000-0005-0000-0000-000009030000}"/>
    <cellStyle name="Calculation 2 5" xfId="626" xr:uid="{00000000-0005-0000-0000-00000A030000}"/>
    <cellStyle name="Calculation 2 5 2" xfId="627" xr:uid="{00000000-0005-0000-0000-00000B030000}"/>
    <cellStyle name="Calculation 2 5 3" xfId="628" xr:uid="{00000000-0005-0000-0000-00000C030000}"/>
    <cellStyle name="Calculation 2 6" xfId="629" xr:uid="{00000000-0005-0000-0000-00000D030000}"/>
    <cellStyle name="Calculation 2 6 2" xfId="630" xr:uid="{00000000-0005-0000-0000-00000E030000}"/>
    <cellStyle name="Calculation 2 7" xfId="631" xr:uid="{00000000-0005-0000-0000-00000F030000}"/>
    <cellStyle name="Calculation 2 7 2" xfId="632" xr:uid="{00000000-0005-0000-0000-000010030000}"/>
    <cellStyle name="Calculation 2 8" xfId="633" xr:uid="{00000000-0005-0000-0000-000011030000}"/>
    <cellStyle name="Calculation 2 9" xfId="634" xr:uid="{00000000-0005-0000-0000-000012030000}"/>
    <cellStyle name="Calculation 3" xfId="635" xr:uid="{00000000-0005-0000-0000-000013030000}"/>
    <cellStyle name="Calculation 3 2" xfId="636" xr:uid="{00000000-0005-0000-0000-000014030000}"/>
    <cellStyle name="Calculation 3 2 2" xfId="637" xr:uid="{00000000-0005-0000-0000-000015030000}"/>
    <cellStyle name="Calculation 3 2 2 2" xfId="638" xr:uid="{00000000-0005-0000-0000-000016030000}"/>
    <cellStyle name="Calculation 3 2 2 2 2" xfId="639" xr:uid="{00000000-0005-0000-0000-000017030000}"/>
    <cellStyle name="Calculation 3 2 2 3" xfId="640" xr:uid="{00000000-0005-0000-0000-000018030000}"/>
    <cellStyle name="Calculation 3 2 3" xfId="641" xr:uid="{00000000-0005-0000-0000-000019030000}"/>
    <cellStyle name="Calculation 3 2 3 2" xfId="642" xr:uid="{00000000-0005-0000-0000-00001A030000}"/>
    <cellStyle name="Calculation 3 2 4" xfId="643" xr:uid="{00000000-0005-0000-0000-00001B030000}"/>
    <cellStyle name="Calculation 3 2 5" xfId="644" xr:uid="{00000000-0005-0000-0000-00001C030000}"/>
    <cellStyle name="Calculation 3 3" xfId="645" xr:uid="{00000000-0005-0000-0000-00001D030000}"/>
    <cellStyle name="Calculation 3 3 2" xfId="646" xr:uid="{00000000-0005-0000-0000-00001E030000}"/>
    <cellStyle name="Calculation 3 4" xfId="647" xr:uid="{00000000-0005-0000-0000-00001F030000}"/>
    <cellStyle name="Calculation 3 4 2" xfId="648" xr:uid="{00000000-0005-0000-0000-000020030000}"/>
    <cellStyle name="Calculation 3 5" xfId="649" xr:uid="{00000000-0005-0000-0000-000021030000}"/>
    <cellStyle name="Calculation 3 6" xfId="650" xr:uid="{00000000-0005-0000-0000-000022030000}"/>
    <cellStyle name="Calculation 3 7" xfId="651" xr:uid="{00000000-0005-0000-0000-000023030000}"/>
    <cellStyle name="Calculation 4" xfId="652" xr:uid="{00000000-0005-0000-0000-000024030000}"/>
    <cellStyle name="Calculation 4 2" xfId="653" xr:uid="{00000000-0005-0000-0000-000025030000}"/>
    <cellStyle name="Calculation 4 2 2" xfId="654" xr:uid="{00000000-0005-0000-0000-000026030000}"/>
    <cellStyle name="Calculation 4 2 2 2" xfId="655" xr:uid="{00000000-0005-0000-0000-000027030000}"/>
    <cellStyle name="Calculation 4 2 2 2 2" xfId="656" xr:uid="{00000000-0005-0000-0000-000028030000}"/>
    <cellStyle name="Calculation 4 2 2 3" xfId="657" xr:uid="{00000000-0005-0000-0000-000029030000}"/>
    <cellStyle name="Calculation 4 2 3" xfId="658" xr:uid="{00000000-0005-0000-0000-00002A030000}"/>
    <cellStyle name="Calculation 4 2 3 2" xfId="659" xr:uid="{00000000-0005-0000-0000-00002B030000}"/>
    <cellStyle name="Calculation 4 2 4" xfId="660" xr:uid="{00000000-0005-0000-0000-00002C030000}"/>
    <cellStyle name="Calculation 4 2 5" xfId="661" xr:uid="{00000000-0005-0000-0000-00002D030000}"/>
    <cellStyle name="Calculation 4 3" xfId="662" xr:uid="{00000000-0005-0000-0000-00002E030000}"/>
    <cellStyle name="Calculation 4 3 2" xfId="663" xr:uid="{00000000-0005-0000-0000-00002F030000}"/>
    <cellStyle name="Calculation 4 4" xfId="664" xr:uid="{00000000-0005-0000-0000-000030030000}"/>
    <cellStyle name="Calculation 4 4 2" xfId="665" xr:uid="{00000000-0005-0000-0000-000031030000}"/>
    <cellStyle name="Calculation 4 5" xfId="666" xr:uid="{00000000-0005-0000-0000-000032030000}"/>
    <cellStyle name="Calculation 4 6" xfId="667" xr:uid="{00000000-0005-0000-0000-000033030000}"/>
    <cellStyle name="Calculation 5" xfId="668" xr:uid="{00000000-0005-0000-0000-000034030000}"/>
    <cellStyle name="Calculation 5 2" xfId="669" xr:uid="{00000000-0005-0000-0000-000035030000}"/>
    <cellStyle name="Calculation 5 2 2" xfId="670" xr:uid="{00000000-0005-0000-0000-000036030000}"/>
    <cellStyle name="Calculation 5 2 2 2" xfId="671" xr:uid="{00000000-0005-0000-0000-000037030000}"/>
    <cellStyle name="Calculation 5 2 2 2 2" xfId="672" xr:uid="{00000000-0005-0000-0000-000038030000}"/>
    <cellStyle name="Calculation 5 2 2 3" xfId="673" xr:uid="{00000000-0005-0000-0000-000039030000}"/>
    <cellStyle name="Calculation 5 2 3" xfId="674" xr:uid="{00000000-0005-0000-0000-00003A030000}"/>
    <cellStyle name="Calculation 5 2 3 2" xfId="675" xr:uid="{00000000-0005-0000-0000-00003B030000}"/>
    <cellStyle name="Calculation 5 2 4" xfId="676" xr:uid="{00000000-0005-0000-0000-00003C030000}"/>
    <cellStyle name="Calculation 5 2 5" xfId="677" xr:uid="{00000000-0005-0000-0000-00003D030000}"/>
    <cellStyle name="Calculation 5 3" xfId="678" xr:uid="{00000000-0005-0000-0000-00003E030000}"/>
    <cellStyle name="Calculation 5 3 2" xfId="679" xr:uid="{00000000-0005-0000-0000-00003F030000}"/>
    <cellStyle name="Calculation 5 4" xfId="680" xr:uid="{00000000-0005-0000-0000-000040030000}"/>
    <cellStyle name="Calculation 5 4 2" xfId="681" xr:uid="{00000000-0005-0000-0000-000041030000}"/>
    <cellStyle name="Calculation 5 5" xfId="682" xr:uid="{00000000-0005-0000-0000-000042030000}"/>
    <cellStyle name="Calculation 5 6" xfId="683" xr:uid="{00000000-0005-0000-0000-000043030000}"/>
    <cellStyle name="Calculation 6" xfId="684" xr:uid="{00000000-0005-0000-0000-000044030000}"/>
    <cellStyle name="Calculation 7" xfId="685" xr:uid="{00000000-0005-0000-0000-000045030000}"/>
    <cellStyle name="Calculation 8" xfId="2637" xr:uid="{00000000-0005-0000-0000-000046030000}"/>
    <cellStyle name="Calculation 9" xfId="2710" xr:uid="{00000000-0005-0000-0000-000047030000}"/>
    <cellStyle name="Check Cell" xfId="14" builtinId="23" customBuiltin="1"/>
    <cellStyle name="Check Cell 2" xfId="61" xr:uid="{00000000-0005-0000-0000-000049030000}"/>
    <cellStyle name="Check Cell 2 2" xfId="687" xr:uid="{00000000-0005-0000-0000-00004A030000}"/>
    <cellStyle name="Check Cell 2 2 2" xfId="688" xr:uid="{00000000-0005-0000-0000-00004B030000}"/>
    <cellStyle name="Check Cell 2 3" xfId="689" xr:uid="{00000000-0005-0000-0000-00004C030000}"/>
    <cellStyle name="Check Cell 2 3 2" xfId="690" xr:uid="{00000000-0005-0000-0000-00004D030000}"/>
    <cellStyle name="Check Cell 2 4" xfId="691" xr:uid="{00000000-0005-0000-0000-00004E030000}"/>
    <cellStyle name="Check Cell 2 5" xfId="692" xr:uid="{00000000-0005-0000-0000-00004F030000}"/>
    <cellStyle name="Check Cell 2 6" xfId="686" xr:uid="{00000000-0005-0000-0000-000050030000}"/>
    <cellStyle name="Check Cell 3" xfId="693" xr:uid="{00000000-0005-0000-0000-000051030000}"/>
    <cellStyle name="Check Cell 4" xfId="694" xr:uid="{00000000-0005-0000-0000-000052030000}"/>
    <cellStyle name="Check Cell 5" xfId="695" xr:uid="{00000000-0005-0000-0000-000053030000}"/>
    <cellStyle name="Check Cell 6" xfId="696" xr:uid="{00000000-0005-0000-0000-000054030000}"/>
    <cellStyle name="Check Cell 7" xfId="2665" xr:uid="{00000000-0005-0000-0000-000055030000}"/>
    <cellStyle name="Check Cell 8" xfId="2684" xr:uid="{00000000-0005-0000-0000-000056030000}"/>
    <cellStyle name="Comma" xfId="1" builtinId="3"/>
    <cellStyle name="Comma [0] 2" xfId="45" xr:uid="{00000000-0005-0000-0000-000058030000}"/>
    <cellStyle name="Comma 10" xfId="2715" xr:uid="{00000000-0005-0000-0000-000059030000}"/>
    <cellStyle name="Comma 14" xfId="697" xr:uid="{00000000-0005-0000-0000-00005A030000}"/>
    <cellStyle name="Comma 14 2" xfId="698" xr:uid="{00000000-0005-0000-0000-00005B030000}"/>
    <cellStyle name="Comma 19" xfId="699" xr:uid="{00000000-0005-0000-0000-00005C030000}"/>
    <cellStyle name="Comma 19 2" xfId="700" xr:uid="{00000000-0005-0000-0000-00005D030000}"/>
    <cellStyle name="Comma 2" xfId="44" xr:uid="{00000000-0005-0000-0000-00005E030000}"/>
    <cellStyle name="Comma 2 10" xfId="702" xr:uid="{00000000-0005-0000-0000-00005F030000}"/>
    <cellStyle name="Comma 2 11" xfId="703" xr:uid="{00000000-0005-0000-0000-000060030000}"/>
    <cellStyle name="Comma 2 12" xfId="701" xr:uid="{00000000-0005-0000-0000-000061030000}"/>
    <cellStyle name="Comma 2 2" xfId="704" xr:uid="{00000000-0005-0000-0000-000062030000}"/>
    <cellStyle name="Comma 2 2 2" xfId="705" xr:uid="{00000000-0005-0000-0000-000063030000}"/>
    <cellStyle name="Comma 2 2 3" xfId="706" xr:uid="{00000000-0005-0000-0000-000064030000}"/>
    <cellStyle name="Comma 2 2 4" xfId="707" xr:uid="{00000000-0005-0000-0000-000065030000}"/>
    <cellStyle name="Comma 2 2 5" xfId="708" xr:uid="{00000000-0005-0000-0000-000066030000}"/>
    <cellStyle name="Comma 2 2 6" xfId="709" xr:uid="{00000000-0005-0000-0000-000067030000}"/>
    <cellStyle name="Comma 2 2 7" xfId="710" xr:uid="{00000000-0005-0000-0000-000068030000}"/>
    <cellStyle name="Comma 2 2 8" xfId="711" xr:uid="{00000000-0005-0000-0000-000069030000}"/>
    <cellStyle name="Comma 2 2 9" xfId="712" xr:uid="{00000000-0005-0000-0000-00006A030000}"/>
    <cellStyle name="Comma 2 3" xfId="713" xr:uid="{00000000-0005-0000-0000-00006B030000}"/>
    <cellStyle name="Comma 2 4" xfId="714" xr:uid="{00000000-0005-0000-0000-00006C030000}"/>
    <cellStyle name="Comma 2 5" xfId="715" xr:uid="{00000000-0005-0000-0000-00006D030000}"/>
    <cellStyle name="Comma 2 6" xfId="716" xr:uid="{00000000-0005-0000-0000-00006E030000}"/>
    <cellStyle name="Comma 2 7" xfId="717" xr:uid="{00000000-0005-0000-0000-00006F030000}"/>
    <cellStyle name="Comma 2 8" xfId="718" xr:uid="{00000000-0005-0000-0000-000070030000}"/>
    <cellStyle name="Comma 2 8 2" xfId="719" xr:uid="{00000000-0005-0000-0000-000071030000}"/>
    <cellStyle name="Comma 2 9" xfId="720" xr:uid="{00000000-0005-0000-0000-000072030000}"/>
    <cellStyle name="Comma 2 9 2" xfId="2866" xr:uid="{00000000-0005-0000-0000-000073030000}"/>
    <cellStyle name="Comma 2 9 3" xfId="2865" xr:uid="{00000000-0005-0000-0000-000074030000}"/>
    <cellStyle name="Comma 22" xfId="721" xr:uid="{00000000-0005-0000-0000-000075030000}"/>
    <cellStyle name="Comma 3" xfId="90" xr:uid="{00000000-0005-0000-0000-000076030000}"/>
    <cellStyle name="Comma 3 10" xfId="723" xr:uid="{00000000-0005-0000-0000-000077030000}"/>
    <cellStyle name="Comma 3 11" xfId="724" xr:uid="{00000000-0005-0000-0000-000078030000}"/>
    <cellStyle name="Comma 3 12" xfId="722" xr:uid="{00000000-0005-0000-0000-000079030000}"/>
    <cellStyle name="Comma 3 2" xfId="725" xr:uid="{00000000-0005-0000-0000-00007A030000}"/>
    <cellStyle name="Comma 3 2 2" xfId="726" xr:uid="{00000000-0005-0000-0000-00007B030000}"/>
    <cellStyle name="Comma 3 2 3" xfId="727" xr:uid="{00000000-0005-0000-0000-00007C030000}"/>
    <cellStyle name="Comma 3 2 4" xfId="728" xr:uid="{00000000-0005-0000-0000-00007D030000}"/>
    <cellStyle name="Comma 3 2 5" xfId="729" xr:uid="{00000000-0005-0000-0000-00007E030000}"/>
    <cellStyle name="Comma 3 2 6" xfId="730" xr:uid="{00000000-0005-0000-0000-00007F030000}"/>
    <cellStyle name="Comma 3 2 7" xfId="731" xr:uid="{00000000-0005-0000-0000-000080030000}"/>
    <cellStyle name="Comma 3 2 8" xfId="732" xr:uid="{00000000-0005-0000-0000-000081030000}"/>
    <cellStyle name="Comma 3 2 9" xfId="733" xr:uid="{00000000-0005-0000-0000-000082030000}"/>
    <cellStyle name="Comma 3 2 9 2" xfId="734" xr:uid="{00000000-0005-0000-0000-000083030000}"/>
    <cellStyle name="Comma 3 3" xfId="735" xr:uid="{00000000-0005-0000-0000-000084030000}"/>
    <cellStyle name="Comma 3 4" xfId="736" xr:uid="{00000000-0005-0000-0000-000085030000}"/>
    <cellStyle name="Comma 3 5" xfId="737" xr:uid="{00000000-0005-0000-0000-000086030000}"/>
    <cellStyle name="Comma 3 6" xfId="738" xr:uid="{00000000-0005-0000-0000-000087030000}"/>
    <cellStyle name="Comma 3 7" xfId="739" xr:uid="{00000000-0005-0000-0000-000088030000}"/>
    <cellStyle name="Comma 3 8" xfId="740" xr:uid="{00000000-0005-0000-0000-000089030000}"/>
    <cellStyle name="Comma 3 9" xfId="741" xr:uid="{00000000-0005-0000-0000-00008A030000}"/>
    <cellStyle name="Comma 4" xfId="742" xr:uid="{00000000-0005-0000-0000-00008B030000}"/>
    <cellStyle name="Comma 4 10" xfId="743" xr:uid="{00000000-0005-0000-0000-00008C030000}"/>
    <cellStyle name="Comma 4 2" xfId="744" xr:uid="{00000000-0005-0000-0000-00008D030000}"/>
    <cellStyle name="Comma 4 3" xfId="745" xr:uid="{00000000-0005-0000-0000-00008E030000}"/>
    <cellStyle name="Comma 4 4" xfId="746" xr:uid="{00000000-0005-0000-0000-00008F030000}"/>
    <cellStyle name="Comma 4 5" xfId="747" xr:uid="{00000000-0005-0000-0000-000090030000}"/>
    <cellStyle name="Comma 4 6" xfId="748" xr:uid="{00000000-0005-0000-0000-000091030000}"/>
    <cellStyle name="Comma 4 7" xfId="749" xr:uid="{00000000-0005-0000-0000-000092030000}"/>
    <cellStyle name="Comma 4 8" xfId="750" xr:uid="{00000000-0005-0000-0000-000093030000}"/>
    <cellStyle name="Comma 4 9" xfId="751" xr:uid="{00000000-0005-0000-0000-000094030000}"/>
    <cellStyle name="Comma 5" xfId="752" xr:uid="{00000000-0005-0000-0000-000095030000}"/>
    <cellStyle name="Comma 5 2" xfId="753" xr:uid="{00000000-0005-0000-0000-000096030000}"/>
    <cellStyle name="Comma 5 3" xfId="754" xr:uid="{00000000-0005-0000-0000-000097030000}"/>
    <cellStyle name="Comma 5 3 2" xfId="755" xr:uid="{00000000-0005-0000-0000-000098030000}"/>
    <cellStyle name="Comma 6" xfId="756" xr:uid="{00000000-0005-0000-0000-000099030000}"/>
    <cellStyle name="Comma 6 2" xfId="757" xr:uid="{00000000-0005-0000-0000-00009A030000}"/>
    <cellStyle name="Comma 7" xfId="758" xr:uid="{00000000-0005-0000-0000-00009B030000}"/>
    <cellStyle name="Comma 8" xfId="759" xr:uid="{00000000-0005-0000-0000-00009C030000}"/>
    <cellStyle name="Comma 85" xfId="2883" xr:uid="{00000000-0005-0000-0000-00009D030000}"/>
    <cellStyle name="Comma 9" xfId="760" xr:uid="{00000000-0005-0000-0000-00009E030000}"/>
    <cellStyle name="Comma 9 2" xfId="761" xr:uid="{00000000-0005-0000-0000-00009F030000}"/>
    <cellStyle name="Currency [0] 2" xfId="47" xr:uid="{00000000-0005-0000-0000-0000A0030000}"/>
    <cellStyle name="Currency 2" xfId="46" xr:uid="{00000000-0005-0000-0000-0000A1030000}"/>
    <cellStyle name="Currency 2 2" xfId="763" xr:uid="{00000000-0005-0000-0000-0000A2030000}"/>
    <cellStyle name="Currency 2 2 2" xfId="764" xr:uid="{00000000-0005-0000-0000-0000A3030000}"/>
    <cellStyle name="Currency 2 2 2 2" xfId="765" xr:uid="{00000000-0005-0000-0000-0000A4030000}"/>
    <cellStyle name="Currency 2 3" xfId="766" xr:uid="{00000000-0005-0000-0000-0000A5030000}"/>
    <cellStyle name="Currency 2 3 2" xfId="767" xr:uid="{00000000-0005-0000-0000-0000A6030000}"/>
    <cellStyle name="Currency 2 3 3" xfId="768" xr:uid="{00000000-0005-0000-0000-0000A7030000}"/>
    <cellStyle name="Currency 2 3 4" xfId="769" xr:uid="{00000000-0005-0000-0000-0000A8030000}"/>
    <cellStyle name="Currency 2 4" xfId="770" xr:uid="{00000000-0005-0000-0000-0000A9030000}"/>
    <cellStyle name="Currency 2 4 2" xfId="771" xr:uid="{00000000-0005-0000-0000-0000AA030000}"/>
    <cellStyle name="Currency 2 4 2 2" xfId="772" xr:uid="{00000000-0005-0000-0000-0000AB030000}"/>
    <cellStyle name="Currency 2 4 3" xfId="773" xr:uid="{00000000-0005-0000-0000-0000AC030000}"/>
    <cellStyle name="Currency 2 5" xfId="774" xr:uid="{00000000-0005-0000-0000-0000AD030000}"/>
    <cellStyle name="Currency 2 5 2" xfId="2867" xr:uid="{00000000-0005-0000-0000-0000AE030000}"/>
    <cellStyle name="Currency 2 5 3" xfId="2727" xr:uid="{00000000-0005-0000-0000-0000AF030000}"/>
    <cellStyle name="Currency 2 6" xfId="775" xr:uid="{00000000-0005-0000-0000-0000B0030000}"/>
    <cellStyle name="Currency 2 7" xfId="776" xr:uid="{00000000-0005-0000-0000-0000B1030000}"/>
    <cellStyle name="Currency 2 8" xfId="777" xr:uid="{00000000-0005-0000-0000-0000B2030000}"/>
    <cellStyle name="Currency 2 9" xfId="762" xr:uid="{00000000-0005-0000-0000-0000B3030000}"/>
    <cellStyle name="Currency 3" xfId="91" xr:uid="{00000000-0005-0000-0000-0000B4030000}"/>
    <cellStyle name="Currency 3 2" xfId="779" xr:uid="{00000000-0005-0000-0000-0000B5030000}"/>
    <cellStyle name="Currency 3 2 2" xfId="780" xr:uid="{00000000-0005-0000-0000-0000B6030000}"/>
    <cellStyle name="Currency 3 2 2 2" xfId="781" xr:uid="{00000000-0005-0000-0000-0000B7030000}"/>
    <cellStyle name="Currency 3 2 3" xfId="782" xr:uid="{00000000-0005-0000-0000-0000B8030000}"/>
    <cellStyle name="Currency 3 2 4" xfId="783" xr:uid="{00000000-0005-0000-0000-0000B9030000}"/>
    <cellStyle name="Currency 3 3" xfId="784" xr:uid="{00000000-0005-0000-0000-0000BA030000}"/>
    <cellStyle name="Currency 3 4" xfId="785" xr:uid="{00000000-0005-0000-0000-0000BB030000}"/>
    <cellStyle name="Currency 3 5" xfId="786" xr:uid="{00000000-0005-0000-0000-0000BC030000}"/>
    <cellStyle name="Currency 3 6" xfId="778" xr:uid="{00000000-0005-0000-0000-0000BD030000}"/>
    <cellStyle name="Currency 4" xfId="787" xr:uid="{00000000-0005-0000-0000-0000BE030000}"/>
    <cellStyle name="Currency 4 2" xfId="788" xr:uid="{00000000-0005-0000-0000-0000BF030000}"/>
    <cellStyle name="Currency 4 3" xfId="789" xr:uid="{00000000-0005-0000-0000-0000C0030000}"/>
    <cellStyle name="Currency 4 3 2" xfId="790" xr:uid="{00000000-0005-0000-0000-0000C1030000}"/>
    <cellStyle name="Currency 5" xfId="791" xr:uid="{00000000-0005-0000-0000-0000C2030000}"/>
    <cellStyle name="Currency 5 2" xfId="792" xr:uid="{00000000-0005-0000-0000-0000C3030000}"/>
    <cellStyle name="Currency 5 3" xfId="793" xr:uid="{00000000-0005-0000-0000-0000C4030000}"/>
    <cellStyle name="Currency 6" xfId="794" xr:uid="{00000000-0005-0000-0000-0000C5030000}"/>
    <cellStyle name="Currency 6 2" xfId="2868" xr:uid="{00000000-0005-0000-0000-0000C6030000}"/>
    <cellStyle name="Currency 79" xfId="2882" xr:uid="{00000000-0005-0000-0000-0000C7030000}"/>
    <cellStyle name="Excel Built-in Normal" xfId="795" xr:uid="{00000000-0005-0000-0000-0000C8030000}"/>
    <cellStyle name="Explanatory Text" xfId="17" builtinId="53" customBuiltin="1"/>
    <cellStyle name="Explanatory Text 2" xfId="64" xr:uid="{00000000-0005-0000-0000-0000CA030000}"/>
    <cellStyle name="Explanatory Text 2 2" xfId="797" xr:uid="{00000000-0005-0000-0000-0000CB030000}"/>
    <cellStyle name="Explanatory Text 2 2 2" xfId="798" xr:uid="{00000000-0005-0000-0000-0000CC030000}"/>
    <cellStyle name="Explanatory Text 2 2 3" xfId="799" xr:uid="{00000000-0005-0000-0000-0000CD030000}"/>
    <cellStyle name="Explanatory Text 2 2 4" xfId="800" xr:uid="{00000000-0005-0000-0000-0000CE030000}"/>
    <cellStyle name="Explanatory Text 2 3" xfId="801" xr:uid="{00000000-0005-0000-0000-0000CF030000}"/>
    <cellStyle name="Explanatory Text 2 3 2" xfId="802" xr:uid="{00000000-0005-0000-0000-0000D0030000}"/>
    <cellStyle name="Explanatory Text 2 3 3" xfId="803" xr:uid="{00000000-0005-0000-0000-0000D1030000}"/>
    <cellStyle name="Explanatory Text 2 4" xfId="804" xr:uid="{00000000-0005-0000-0000-0000D2030000}"/>
    <cellStyle name="Explanatory Text 2 4 2" xfId="805" xr:uid="{00000000-0005-0000-0000-0000D3030000}"/>
    <cellStyle name="Explanatory Text 2 5" xfId="806" xr:uid="{00000000-0005-0000-0000-0000D4030000}"/>
    <cellStyle name="Explanatory Text 2 6" xfId="796" xr:uid="{00000000-0005-0000-0000-0000D5030000}"/>
    <cellStyle name="Explanatory Text 3" xfId="807" xr:uid="{00000000-0005-0000-0000-0000D6030000}"/>
    <cellStyle name="Explanatory Text 4" xfId="808" xr:uid="{00000000-0005-0000-0000-0000D7030000}"/>
    <cellStyle name="Explanatory Text 5" xfId="809" xr:uid="{00000000-0005-0000-0000-0000D8030000}"/>
    <cellStyle name="Explanatory Text 6" xfId="810" xr:uid="{00000000-0005-0000-0000-0000D9030000}"/>
    <cellStyle name="Explanatory Text 7" xfId="2708" xr:uid="{00000000-0005-0000-0000-0000DA030000}"/>
    <cellStyle name="Explanatory Text 8" xfId="2667" xr:uid="{00000000-0005-0000-0000-0000DB030000}"/>
    <cellStyle name="Good" xfId="7" builtinId="26" customBuiltin="1"/>
    <cellStyle name="Good 2" xfId="54" xr:uid="{00000000-0005-0000-0000-0000DD030000}"/>
    <cellStyle name="Good 2 2" xfId="812" xr:uid="{00000000-0005-0000-0000-0000DE030000}"/>
    <cellStyle name="Good 2 2 2" xfId="813" xr:uid="{00000000-0005-0000-0000-0000DF030000}"/>
    <cellStyle name="Good 2 2 3" xfId="814" xr:uid="{00000000-0005-0000-0000-0000E0030000}"/>
    <cellStyle name="Good 2 2 4" xfId="815" xr:uid="{00000000-0005-0000-0000-0000E1030000}"/>
    <cellStyle name="Good 2 3" xfId="816" xr:uid="{00000000-0005-0000-0000-0000E2030000}"/>
    <cellStyle name="Good 2 3 2" xfId="817" xr:uid="{00000000-0005-0000-0000-0000E3030000}"/>
    <cellStyle name="Good 2 4" xfId="818" xr:uid="{00000000-0005-0000-0000-0000E4030000}"/>
    <cellStyle name="Good 2 4 2" xfId="819" xr:uid="{00000000-0005-0000-0000-0000E5030000}"/>
    <cellStyle name="Good 2 5" xfId="820" xr:uid="{00000000-0005-0000-0000-0000E6030000}"/>
    <cellStyle name="Good 2 6" xfId="821" xr:uid="{00000000-0005-0000-0000-0000E7030000}"/>
    <cellStyle name="Good 2 7" xfId="811" xr:uid="{00000000-0005-0000-0000-0000E8030000}"/>
    <cellStyle name="Good 3" xfId="822" xr:uid="{00000000-0005-0000-0000-0000E9030000}"/>
    <cellStyle name="Good 3 2" xfId="823" xr:uid="{00000000-0005-0000-0000-0000EA030000}"/>
    <cellStyle name="Good 4" xfId="824" xr:uid="{00000000-0005-0000-0000-0000EB030000}"/>
    <cellStyle name="Good 5" xfId="825" xr:uid="{00000000-0005-0000-0000-0000EC030000}"/>
    <cellStyle name="Good 6" xfId="826" xr:uid="{00000000-0005-0000-0000-0000ED030000}"/>
    <cellStyle name="Good 7" xfId="2671" xr:uid="{00000000-0005-0000-0000-0000EE030000}"/>
    <cellStyle name="Good 8" xfId="2683" xr:uid="{00000000-0005-0000-0000-0000EF030000}"/>
    <cellStyle name="Heading 1" xfId="3" builtinId="16" customBuiltin="1"/>
    <cellStyle name="Heading 1 2" xfId="50" xr:uid="{00000000-0005-0000-0000-0000F1030000}"/>
    <cellStyle name="Heading 1 2 2" xfId="828" xr:uid="{00000000-0005-0000-0000-0000F2030000}"/>
    <cellStyle name="Heading 1 2 2 2" xfId="829" xr:uid="{00000000-0005-0000-0000-0000F3030000}"/>
    <cellStyle name="Heading 1 2 2 3" xfId="830" xr:uid="{00000000-0005-0000-0000-0000F4030000}"/>
    <cellStyle name="Heading 1 2 3" xfId="831" xr:uid="{00000000-0005-0000-0000-0000F5030000}"/>
    <cellStyle name="Heading 1 2 3 2" xfId="832" xr:uid="{00000000-0005-0000-0000-0000F6030000}"/>
    <cellStyle name="Heading 1 2 3 3" xfId="833" xr:uid="{00000000-0005-0000-0000-0000F7030000}"/>
    <cellStyle name="Heading 1 2 4" xfId="834" xr:uid="{00000000-0005-0000-0000-0000F8030000}"/>
    <cellStyle name="Heading 1 2 4 2" xfId="835" xr:uid="{00000000-0005-0000-0000-0000F9030000}"/>
    <cellStyle name="Heading 1 2 5" xfId="836" xr:uid="{00000000-0005-0000-0000-0000FA030000}"/>
    <cellStyle name="Heading 1 2 6" xfId="827" xr:uid="{00000000-0005-0000-0000-0000FB030000}"/>
    <cellStyle name="Heading 1 3" xfId="837" xr:uid="{00000000-0005-0000-0000-0000FC030000}"/>
    <cellStyle name="Heading 1 3 2" xfId="838" xr:uid="{00000000-0005-0000-0000-0000FD030000}"/>
    <cellStyle name="Heading 1 4" xfId="839" xr:uid="{00000000-0005-0000-0000-0000FE030000}"/>
    <cellStyle name="Heading 1 5" xfId="840" xr:uid="{00000000-0005-0000-0000-0000FF030000}"/>
    <cellStyle name="Heading 1 6" xfId="841" xr:uid="{00000000-0005-0000-0000-000000040000}"/>
    <cellStyle name="Heading 1 7" xfId="2675" xr:uid="{00000000-0005-0000-0000-000001040000}"/>
    <cellStyle name="Heading 2" xfId="4" builtinId="17" customBuiltin="1"/>
    <cellStyle name="Heading 2 2" xfId="51" xr:uid="{00000000-0005-0000-0000-000003040000}"/>
    <cellStyle name="Heading 2 2 2" xfId="843" xr:uid="{00000000-0005-0000-0000-000004040000}"/>
    <cellStyle name="Heading 2 2 2 2" xfId="844" xr:uid="{00000000-0005-0000-0000-000005040000}"/>
    <cellStyle name="Heading 2 2 2 3" xfId="845" xr:uid="{00000000-0005-0000-0000-000006040000}"/>
    <cellStyle name="Heading 2 2 3" xfId="846" xr:uid="{00000000-0005-0000-0000-000007040000}"/>
    <cellStyle name="Heading 2 2 3 2" xfId="847" xr:uid="{00000000-0005-0000-0000-000008040000}"/>
    <cellStyle name="Heading 2 2 3 3" xfId="848" xr:uid="{00000000-0005-0000-0000-000009040000}"/>
    <cellStyle name="Heading 2 2 4" xfId="849" xr:uid="{00000000-0005-0000-0000-00000A040000}"/>
    <cellStyle name="Heading 2 2 4 2" xfId="850" xr:uid="{00000000-0005-0000-0000-00000B040000}"/>
    <cellStyle name="Heading 2 2 5" xfId="851" xr:uid="{00000000-0005-0000-0000-00000C040000}"/>
    <cellStyle name="Heading 2 2 6" xfId="842" xr:uid="{00000000-0005-0000-0000-00000D040000}"/>
    <cellStyle name="Heading 2 3" xfId="852" xr:uid="{00000000-0005-0000-0000-00000E040000}"/>
    <cellStyle name="Heading 2 3 2" xfId="853" xr:uid="{00000000-0005-0000-0000-00000F040000}"/>
    <cellStyle name="Heading 2 4" xfId="854" xr:uid="{00000000-0005-0000-0000-000010040000}"/>
    <cellStyle name="Heading 2 5" xfId="855" xr:uid="{00000000-0005-0000-0000-000011040000}"/>
    <cellStyle name="Heading 2 6" xfId="856" xr:uid="{00000000-0005-0000-0000-000012040000}"/>
    <cellStyle name="Heading 2 7" xfId="2674" xr:uid="{00000000-0005-0000-0000-000013040000}"/>
    <cellStyle name="Heading 3" xfId="5" builtinId="18" customBuiltin="1"/>
    <cellStyle name="Heading 3 2" xfId="52" xr:uid="{00000000-0005-0000-0000-000015040000}"/>
    <cellStyle name="Heading 3 2 2" xfId="858" xr:uid="{00000000-0005-0000-0000-000016040000}"/>
    <cellStyle name="Heading 3 2 2 2" xfId="859" xr:uid="{00000000-0005-0000-0000-000017040000}"/>
    <cellStyle name="Heading 3 2 2 3" xfId="860" xr:uid="{00000000-0005-0000-0000-000018040000}"/>
    <cellStyle name="Heading 3 2 3" xfId="861" xr:uid="{00000000-0005-0000-0000-000019040000}"/>
    <cellStyle name="Heading 3 2 3 2" xfId="862" xr:uid="{00000000-0005-0000-0000-00001A040000}"/>
    <cellStyle name="Heading 3 2 3 3" xfId="863" xr:uid="{00000000-0005-0000-0000-00001B040000}"/>
    <cellStyle name="Heading 3 2 4" xfId="864" xr:uid="{00000000-0005-0000-0000-00001C040000}"/>
    <cellStyle name="Heading 3 2 4 2" xfId="865" xr:uid="{00000000-0005-0000-0000-00001D040000}"/>
    <cellStyle name="Heading 3 2 5" xfId="866" xr:uid="{00000000-0005-0000-0000-00001E040000}"/>
    <cellStyle name="Heading 3 2 6" xfId="857" xr:uid="{00000000-0005-0000-0000-00001F040000}"/>
    <cellStyle name="Heading 3 3" xfId="867" xr:uid="{00000000-0005-0000-0000-000020040000}"/>
    <cellStyle name="Heading 3 3 2" xfId="868" xr:uid="{00000000-0005-0000-0000-000021040000}"/>
    <cellStyle name="Heading 3 4" xfId="869" xr:uid="{00000000-0005-0000-0000-000022040000}"/>
    <cellStyle name="Heading 3 5" xfId="870" xr:uid="{00000000-0005-0000-0000-000023040000}"/>
    <cellStyle name="Heading 3 6" xfId="871" xr:uid="{00000000-0005-0000-0000-000024040000}"/>
    <cellStyle name="Heading 3 7" xfId="2673" xr:uid="{00000000-0005-0000-0000-000025040000}"/>
    <cellStyle name="Heading 4" xfId="6" builtinId="19" customBuiltin="1"/>
    <cellStyle name="Heading 4 2" xfId="53" xr:uid="{00000000-0005-0000-0000-000027040000}"/>
    <cellStyle name="Heading 4 2 2" xfId="873" xr:uid="{00000000-0005-0000-0000-000028040000}"/>
    <cellStyle name="Heading 4 2 2 2" xfId="874" xr:uid="{00000000-0005-0000-0000-000029040000}"/>
    <cellStyle name="Heading 4 2 2 3" xfId="875" xr:uid="{00000000-0005-0000-0000-00002A040000}"/>
    <cellStyle name="Heading 4 2 3" xfId="876" xr:uid="{00000000-0005-0000-0000-00002B040000}"/>
    <cellStyle name="Heading 4 2 3 2" xfId="877" xr:uid="{00000000-0005-0000-0000-00002C040000}"/>
    <cellStyle name="Heading 4 2 3 3" xfId="878" xr:uid="{00000000-0005-0000-0000-00002D040000}"/>
    <cellStyle name="Heading 4 2 4" xfId="879" xr:uid="{00000000-0005-0000-0000-00002E040000}"/>
    <cellStyle name="Heading 4 2 4 2" xfId="880" xr:uid="{00000000-0005-0000-0000-00002F040000}"/>
    <cellStyle name="Heading 4 2 5" xfId="881" xr:uid="{00000000-0005-0000-0000-000030040000}"/>
    <cellStyle name="Heading 4 2 6" xfId="872" xr:uid="{00000000-0005-0000-0000-000031040000}"/>
    <cellStyle name="Heading 4 3" xfId="882" xr:uid="{00000000-0005-0000-0000-000032040000}"/>
    <cellStyle name="Heading 4 3 2" xfId="883" xr:uid="{00000000-0005-0000-0000-000033040000}"/>
    <cellStyle name="Heading 4 4" xfId="884" xr:uid="{00000000-0005-0000-0000-000034040000}"/>
    <cellStyle name="Heading 4 5" xfId="885" xr:uid="{00000000-0005-0000-0000-000035040000}"/>
    <cellStyle name="Heading 4 6" xfId="886" xr:uid="{00000000-0005-0000-0000-000036040000}"/>
    <cellStyle name="Heading 4 7" xfId="2672" xr:uid="{00000000-0005-0000-0000-000037040000}"/>
    <cellStyle name="Hyperlink 2" xfId="887" xr:uid="{00000000-0005-0000-0000-000038040000}"/>
    <cellStyle name="Hyperlink 2 2" xfId="888" xr:uid="{00000000-0005-0000-0000-000039040000}"/>
    <cellStyle name="Hyperlink 2 2 2" xfId="889" xr:uid="{00000000-0005-0000-0000-00003A040000}"/>
    <cellStyle name="Hyperlink 2 2 2 2" xfId="890" xr:uid="{00000000-0005-0000-0000-00003B040000}"/>
    <cellStyle name="Hyperlink 2 2 2 3" xfId="891" xr:uid="{00000000-0005-0000-0000-00003C040000}"/>
    <cellStyle name="Hyperlink 2 2 3" xfId="892" xr:uid="{00000000-0005-0000-0000-00003D040000}"/>
    <cellStyle name="Hyperlink 2 3" xfId="893" xr:uid="{00000000-0005-0000-0000-00003E040000}"/>
    <cellStyle name="Hyperlink 3" xfId="894" xr:uid="{00000000-0005-0000-0000-00003F040000}"/>
    <cellStyle name="Input" xfId="10" builtinId="20" customBuiltin="1"/>
    <cellStyle name="Input 2" xfId="57" xr:uid="{00000000-0005-0000-0000-000041040000}"/>
    <cellStyle name="Input 2 10" xfId="896" xr:uid="{00000000-0005-0000-0000-000042040000}"/>
    <cellStyle name="Input 2 11" xfId="897" xr:uid="{00000000-0005-0000-0000-000043040000}"/>
    <cellStyle name="Input 2 12" xfId="898" xr:uid="{00000000-0005-0000-0000-000044040000}"/>
    <cellStyle name="Input 2 13" xfId="895" xr:uid="{00000000-0005-0000-0000-000045040000}"/>
    <cellStyle name="Input 2 2" xfId="899" xr:uid="{00000000-0005-0000-0000-000046040000}"/>
    <cellStyle name="Input 2 2 2" xfId="900" xr:uid="{00000000-0005-0000-0000-000047040000}"/>
    <cellStyle name="Input 2 2 2 2" xfId="901" xr:uid="{00000000-0005-0000-0000-000048040000}"/>
    <cellStyle name="Input 2 2 2 2 2" xfId="902" xr:uid="{00000000-0005-0000-0000-000049040000}"/>
    <cellStyle name="Input 2 2 2 2 2 2" xfId="903" xr:uid="{00000000-0005-0000-0000-00004A040000}"/>
    <cellStyle name="Input 2 2 2 2 2 3" xfId="904" xr:uid="{00000000-0005-0000-0000-00004B040000}"/>
    <cellStyle name="Input 2 2 2 2 3" xfId="905" xr:uid="{00000000-0005-0000-0000-00004C040000}"/>
    <cellStyle name="Input 2 2 2 2 4" xfId="906" xr:uid="{00000000-0005-0000-0000-00004D040000}"/>
    <cellStyle name="Input 2 2 2 3" xfId="907" xr:uid="{00000000-0005-0000-0000-00004E040000}"/>
    <cellStyle name="Input 2 2 2 3 2" xfId="908" xr:uid="{00000000-0005-0000-0000-00004F040000}"/>
    <cellStyle name="Input 2 2 2 4" xfId="909" xr:uid="{00000000-0005-0000-0000-000050040000}"/>
    <cellStyle name="Input 2 2 2 4 2" xfId="910" xr:uid="{00000000-0005-0000-0000-000051040000}"/>
    <cellStyle name="Input 2 2 2 5" xfId="911" xr:uid="{00000000-0005-0000-0000-000052040000}"/>
    <cellStyle name="Input 2 2 2 5 2" xfId="912" xr:uid="{00000000-0005-0000-0000-000053040000}"/>
    <cellStyle name="Input 2 2 2 6" xfId="913" xr:uid="{00000000-0005-0000-0000-000054040000}"/>
    <cellStyle name="Input 2 2 2 7" xfId="914" xr:uid="{00000000-0005-0000-0000-000055040000}"/>
    <cellStyle name="Input 2 2 3" xfId="915" xr:uid="{00000000-0005-0000-0000-000056040000}"/>
    <cellStyle name="Input 2 2 3 2" xfId="916" xr:uid="{00000000-0005-0000-0000-000057040000}"/>
    <cellStyle name="Input 2 2 3 2 2" xfId="917" xr:uid="{00000000-0005-0000-0000-000058040000}"/>
    <cellStyle name="Input 2 2 3 3" xfId="918" xr:uid="{00000000-0005-0000-0000-000059040000}"/>
    <cellStyle name="Input 2 2 3 4" xfId="919" xr:uid="{00000000-0005-0000-0000-00005A040000}"/>
    <cellStyle name="Input 2 2 4" xfId="920" xr:uid="{00000000-0005-0000-0000-00005B040000}"/>
    <cellStyle name="Input 2 2 4 2" xfId="921" xr:uid="{00000000-0005-0000-0000-00005C040000}"/>
    <cellStyle name="Input 2 2 5" xfId="922" xr:uid="{00000000-0005-0000-0000-00005D040000}"/>
    <cellStyle name="Input 2 2 5 2" xfId="923" xr:uid="{00000000-0005-0000-0000-00005E040000}"/>
    <cellStyle name="Input 2 2 6" xfId="924" xr:uid="{00000000-0005-0000-0000-00005F040000}"/>
    <cellStyle name="Input 2 2 6 2" xfId="925" xr:uid="{00000000-0005-0000-0000-000060040000}"/>
    <cellStyle name="Input 2 2 7" xfId="926" xr:uid="{00000000-0005-0000-0000-000061040000}"/>
    <cellStyle name="Input 2 2 8" xfId="927" xr:uid="{00000000-0005-0000-0000-000062040000}"/>
    <cellStyle name="Input 2 2 9" xfId="928" xr:uid="{00000000-0005-0000-0000-000063040000}"/>
    <cellStyle name="Input 2 3" xfId="929" xr:uid="{00000000-0005-0000-0000-000064040000}"/>
    <cellStyle name="Input 2 3 10" xfId="930" xr:uid="{00000000-0005-0000-0000-000065040000}"/>
    <cellStyle name="Input 2 3 11" xfId="931" xr:uid="{00000000-0005-0000-0000-000066040000}"/>
    <cellStyle name="Input 2 3 2" xfId="932" xr:uid="{00000000-0005-0000-0000-000067040000}"/>
    <cellStyle name="Input 2 3 2 2" xfId="933" xr:uid="{00000000-0005-0000-0000-000068040000}"/>
    <cellStyle name="Input 2 3 2 2 2" xfId="934" xr:uid="{00000000-0005-0000-0000-000069040000}"/>
    <cellStyle name="Input 2 3 2 2 2 2" xfId="935" xr:uid="{00000000-0005-0000-0000-00006A040000}"/>
    <cellStyle name="Input 2 3 2 2 2 3" xfId="936" xr:uid="{00000000-0005-0000-0000-00006B040000}"/>
    <cellStyle name="Input 2 3 2 2 3" xfId="937" xr:uid="{00000000-0005-0000-0000-00006C040000}"/>
    <cellStyle name="Input 2 3 2 2 4" xfId="938" xr:uid="{00000000-0005-0000-0000-00006D040000}"/>
    <cellStyle name="Input 2 3 2 2 5" xfId="939" xr:uid="{00000000-0005-0000-0000-00006E040000}"/>
    <cellStyle name="Input 2 3 2 3" xfId="940" xr:uid="{00000000-0005-0000-0000-00006F040000}"/>
    <cellStyle name="Input 2 3 2 3 2" xfId="941" xr:uid="{00000000-0005-0000-0000-000070040000}"/>
    <cellStyle name="Input 2 3 2 4" xfId="942" xr:uid="{00000000-0005-0000-0000-000071040000}"/>
    <cellStyle name="Input 2 3 2 4 2" xfId="943" xr:uid="{00000000-0005-0000-0000-000072040000}"/>
    <cellStyle name="Input 2 3 2 5" xfId="944" xr:uid="{00000000-0005-0000-0000-000073040000}"/>
    <cellStyle name="Input 2 3 2 5 2" xfId="945" xr:uid="{00000000-0005-0000-0000-000074040000}"/>
    <cellStyle name="Input 2 3 2 6" xfId="946" xr:uid="{00000000-0005-0000-0000-000075040000}"/>
    <cellStyle name="Input 2 3 2 7" xfId="947" xr:uid="{00000000-0005-0000-0000-000076040000}"/>
    <cellStyle name="Input 2 3 2 8" xfId="948" xr:uid="{00000000-0005-0000-0000-000077040000}"/>
    <cellStyle name="Input 2 3 2 9" xfId="949" xr:uid="{00000000-0005-0000-0000-000078040000}"/>
    <cellStyle name="Input 2 3 3" xfId="950" xr:uid="{00000000-0005-0000-0000-000079040000}"/>
    <cellStyle name="Input 2 3 3 2" xfId="951" xr:uid="{00000000-0005-0000-0000-00007A040000}"/>
    <cellStyle name="Input 2 3 3 3" xfId="952" xr:uid="{00000000-0005-0000-0000-00007B040000}"/>
    <cellStyle name="Input 2 3 3 4" xfId="953" xr:uid="{00000000-0005-0000-0000-00007C040000}"/>
    <cellStyle name="Input 2 3 4" xfId="954" xr:uid="{00000000-0005-0000-0000-00007D040000}"/>
    <cellStyle name="Input 2 3 4 2" xfId="955" xr:uid="{00000000-0005-0000-0000-00007E040000}"/>
    <cellStyle name="Input 2 3 5" xfId="956" xr:uid="{00000000-0005-0000-0000-00007F040000}"/>
    <cellStyle name="Input 2 3 5 2" xfId="957" xr:uid="{00000000-0005-0000-0000-000080040000}"/>
    <cellStyle name="Input 2 3 6" xfId="958" xr:uid="{00000000-0005-0000-0000-000081040000}"/>
    <cellStyle name="Input 2 3 6 2" xfId="959" xr:uid="{00000000-0005-0000-0000-000082040000}"/>
    <cellStyle name="Input 2 3 7" xfId="960" xr:uid="{00000000-0005-0000-0000-000083040000}"/>
    <cellStyle name="Input 2 3 8" xfId="961" xr:uid="{00000000-0005-0000-0000-000084040000}"/>
    <cellStyle name="Input 2 3 9" xfId="962" xr:uid="{00000000-0005-0000-0000-000085040000}"/>
    <cellStyle name="Input 2 4" xfId="963" xr:uid="{00000000-0005-0000-0000-000086040000}"/>
    <cellStyle name="Input 2 4 2" xfId="964" xr:uid="{00000000-0005-0000-0000-000087040000}"/>
    <cellStyle name="Input 2 4 2 2" xfId="965" xr:uid="{00000000-0005-0000-0000-000088040000}"/>
    <cellStyle name="Input 2 4 2 2 2" xfId="966" xr:uid="{00000000-0005-0000-0000-000089040000}"/>
    <cellStyle name="Input 2 4 2 3" xfId="967" xr:uid="{00000000-0005-0000-0000-00008A040000}"/>
    <cellStyle name="Input 2 4 3" xfId="968" xr:uid="{00000000-0005-0000-0000-00008B040000}"/>
    <cellStyle name="Input 2 4 3 2" xfId="969" xr:uid="{00000000-0005-0000-0000-00008C040000}"/>
    <cellStyle name="Input 2 4 4" xfId="970" xr:uid="{00000000-0005-0000-0000-00008D040000}"/>
    <cellStyle name="Input 2 4 4 2" xfId="971" xr:uid="{00000000-0005-0000-0000-00008E040000}"/>
    <cellStyle name="Input 2 4 5" xfId="972" xr:uid="{00000000-0005-0000-0000-00008F040000}"/>
    <cellStyle name="Input 2 4 6" xfId="973" xr:uid="{00000000-0005-0000-0000-000090040000}"/>
    <cellStyle name="Input 2 5" xfId="974" xr:uid="{00000000-0005-0000-0000-000091040000}"/>
    <cellStyle name="Input 2 5 2" xfId="975" xr:uid="{00000000-0005-0000-0000-000092040000}"/>
    <cellStyle name="Input 2 5 3" xfId="976" xr:uid="{00000000-0005-0000-0000-000093040000}"/>
    <cellStyle name="Input 2 6" xfId="977" xr:uid="{00000000-0005-0000-0000-000094040000}"/>
    <cellStyle name="Input 2 6 2" xfId="978" xr:uid="{00000000-0005-0000-0000-000095040000}"/>
    <cellStyle name="Input 2 7" xfId="979" xr:uid="{00000000-0005-0000-0000-000096040000}"/>
    <cellStyle name="Input 2 7 2" xfId="980" xr:uid="{00000000-0005-0000-0000-000097040000}"/>
    <cellStyle name="Input 2 8" xfId="981" xr:uid="{00000000-0005-0000-0000-000098040000}"/>
    <cellStyle name="Input 2 9" xfId="982" xr:uid="{00000000-0005-0000-0000-000099040000}"/>
    <cellStyle name="Input 3" xfId="983" xr:uid="{00000000-0005-0000-0000-00009A040000}"/>
    <cellStyle name="Input 3 2" xfId="984" xr:uid="{00000000-0005-0000-0000-00009B040000}"/>
    <cellStyle name="Input 3 2 2" xfId="985" xr:uid="{00000000-0005-0000-0000-00009C040000}"/>
    <cellStyle name="Input 3 2 2 2" xfId="986" xr:uid="{00000000-0005-0000-0000-00009D040000}"/>
    <cellStyle name="Input 3 2 2 2 2" xfId="987" xr:uid="{00000000-0005-0000-0000-00009E040000}"/>
    <cellStyle name="Input 3 2 2 3" xfId="988" xr:uid="{00000000-0005-0000-0000-00009F040000}"/>
    <cellStyle name="Input 3 2 3" xfId="989" xr:uid="{00000000-0005-0000-0000-0000A0040000}"/>
    <cellStyle name="Input 3 2 3 2" xfId="990" xr:uid="{00000000-0005-0000-0000-0000A1040000}"/>
    <cellStyle name="Input 3 2 4" xfId="991" xr:uid="{00000000-0005-0000-0000-0000A2040000}"/>
    <cellStyle name="Input 3 2 5" xfId="992" xr:uid="{00000000-0005-0000-0000-0000A3040000}"/>
    <cellStyle name="Input 3 3" xfId="993" xr:uid="{00000000-0005-0000-0000-0000A4040000}"/>
    <cellStyle name="Input 3 3 2" xfId="994" xr:uid="{00000000-0005-0000-0000-0000A5040000}"/>
    <cellStyle name="Input 3 4" xfId="995" xr:uid="{00000000-0005-0000-0000-0000A6040000}"/>
    <cellStyle name="Input 3 4 2" xfId="996" xr:uid="{00000000-0005-0000-0000-0000A7040000}"/>
    <cellStyle name="Input 3 5" xfId="997" xr:uid="{00000000-0005-0000-0000-0000A8040000}"/>
    <cellStyle name="Input 3 6" xfId="998" xr:uid="{00000000-0005-0000-0000-0000A9040000}"/>
    <cellStyle name="Input 3 7" xfId="999" xr:uid="{00000000-0005-0000-0000-0000AA040000}"/>
    <cellStyle name="Input 4" xfId="1000" xr:uid="{00000000-0005-0000-0000-0000AB040000}"/>
    <cellStyle name="Input 4 2" xfId="1001" xr:uid="{00000000-0005-0000-0000-0000AC040000}"/>
    <cellStyle name="Input 4 2 2" xfId="1002" xr:uid="{00000000-0005-0000-0000-0000AD040000}"/>
    <cellStyle name="Input 4 2 2 2" xfId="1003" xr:uid="{00000000-0005-0000-0000-0000AE040000}"/>
    <cellStyle name="Input 4 2 2 2 2" xfId="1004" xr:uid="{00000000-0005-0000-0000-0000AF040000}"/>
    <cellStyle name="Input 4 2 2 3" xfId="1005" xr:uid="{00000000-0005-0000-0000-0000B0040000}"/>
    <cellStyle name="Input 4 2 3" xfId="1006" xr:uid="{00000000-0005-0000-0000-0000B1040000}"/>
    <cellStyle name="Input 4 2 3 2" xfId="1007" xr:uid="{00000000-0005-0000-0000-0000B2040000}"/>
    <cellStyle name="Input 4 2 4" xfId="1008" xr:uid="{00000000-0005-0000-0000-0000B3040000}"/>
    <cellStyle name="Input 4 2 5" xfId="1009" xr:uid="{00000000-0005-0000-0000-0000B4040000}"/>
    <cellStyle name="Input 4 3" xfId="1010" xr:uid="{00000000-0005-0000-0000-0000B5040000}"/>
    <cellStyle name="Input 4 3 2" xfId="1011" xr:uid="{00000000-0005-0000-0000-0000B6040000}"/>
    <cellStyle name="Input 4 4" xfId="1012" xr:uid="{00000000-0005-0000-0000-0000B7040000}"/>
    <cellStyle name="Input 4 4 2" xfId="1013" xr:uid="{00000000-0005-0000-0000-0000B8040000}"/>
    <cellStyle name="Input 4 5" xfId="1014" xr:uid="{00000000-0005-0000-0000-0000B9040000}"/>
    <cellStyle name="Input 4 6" xfId="1015" xr:uid="{00000000-0005-0000-0000-0000BA040000}"/>
    <cellStyle name="Input 5" xfId="1016" xr:uid="{00000000-0005-0000-0000-0000BB040000}"/>
    <cellStyle name="Input 5 2" xfId="1017" xr:uid="{00000000-0005-0000-0000-0000BC040000}"/>
    <cellStyle name="Input 5 2 2" xfId="1018" xr:uid="{00000000-0005-0000-0000-0000BD040000}"/>
    <cellStyle name="Input 5 2 2 2" xfId="1019" xr:uid="{00000000-0005-0000-0000-0000BE040000}"/>
    <cellStyle name="Input 5 2 2 2 2" xfId="1020" xr:uid="{00000000-0005-0000-0000-0000BF040000}"/>
    <cellStyle name="Input 5 2 2 3" xfId="1021" xr:uid="{00000000-0005-0000-0000-0000C0040000}"/>
    <cellStyle name="Input 5 2 3" xfId="1022" xr:uid="{00000000-0005-0000-0000-0000C1040000}"/>
    <cellStyle name="Input 5 2 3 2" xfId="1023" xr:uid="{00000000-0005-0000-0000-0000C2040000}"/>
    <cellStyle name="Input 5 2 4" xfId="1024" xr:uid="{00000000-0005-0000-0000-0000C3040000}"/>
    <cellStyle name="Input 5 2 5" xfId="1025" xr:uid="{00000000-0005-0000-0000-0000C4040000}"/>
    <cellStyle name="Input 5 3" xfId="1026" xr:uid="{00000000-0005-0000-0000-0000C5040000}"/>
    <cellStyle name="Input 5 3 2" xfId="1027" xr:uid="{00000000-0005-0000-0000-0000C6040000}"/>
    <cellStyle name="Input 5 4" xfId="1028" xr:uid="{00000000-0005-0000-0000-0000C7040000}"/>
    <cellStyle name="Input 5 4 2" xfId="1029" xr:uid="{00000000-0005-0000-0000-0000C8040000}"/>
    <cellStyle name="Input 5 5" xfId="1030" xr:uid="{00000000-0005-0000-0000-0000C9040000}"/>
    <cellStyle name="Input 5 6" xfId="1031" xr:uid="{00000000-0005-0000-0000-0000CA040000}"/>
    <cellStyle name="Input 6" xfId="1032" xr:uid="{00000000-0005-0000-0000-0000CB040000}"/>
    <cellStyle name="Input 7" xfId="1033" xr:uid="{00000000-0005-0000-0000-0000CC040000}"/>
    <cellStyle name="Input 8" xfId="2640" xr:uid="{00000000-0005-0000-0000-0000CD040000}"/>
    <cellStyle name="Input 9" xfId="2682" xr:uid="{00000000-0005-0000-0000-0000CE040000}"/>
    <cellStyle name="Linked Cell" xfId="13" builtinId="24" customBuiltin="1"/>
    <cellStyle name="Linked Cell 2" xfId="60" xr:uid="{00000000-0005-0000-0000-0000D0040000}"/>
    <cellStyle name="Linked Cell 2 2" xfId="1035" xr:uid="{00000000-0005-0000-0000-0000D1040000}"/>
    <cellStyle name="Linked Cell 2 2 2" xfId="1036" xr:uid="{00000000-0005-0000-0000-0000D2040000}"/>
    <cellStyle name="Linked Cell 2 2 3" xfId="1037" xr:uid="{00000000-0005-0000-0000-0000D3040000}"/>
    <cellStyle name="Linked Cell 2 2 4" xfId="1038" xr:uid="{00000000-0005-0000-0000-0000D4040000}"/>
    <cellStyle name="Linked Cell 2 3" xfId="1039" xr:uid="{00000000-0005-0000-0000-0000D5040000}"/>
    <cellStyle name="Linked Cell 2 3 2" xfId="1040" xr:uid="{00000000-0005-0000-0000-0000D6040000}"/>
    <cellStyle name="Linked Cell 2 3 3" xfId="1041" xr:uid="{00000000-0005-0000-0000-0000D7040000}"/>
    <cellStyle name="Linked Cell 2 4" xfId="1042" xr:uid="{00000000-0005-0000-0000-0000D8040000}"/>
    <cellStyle name="Linked Cell 2 4 2" xfId="1043" xr:uid="{00000000-0005-0000-0000-0000D9040000}"/>
    <cellStyle name="Linked Cell 2 5" xfId="1044" xr:uid="{00000000-0005-0000-0000-0000DA040000}"/>
    <cellStyle name="Linked Cell 2 6" xfId="1034" xr:uid="{00000000-0005-0000-0000-0000DB040000}"/>
    <cellStyle name="Linked Cell 3" xfId="1045" xr:uid="{00000000-0005-0000-0000-0000DC040000}"/>
    <cellStyle name="Linked Cell 4" xfId="1046" xr:uid="{00000000-0005-0000-0000-0000DD040000}"/>
    <cellStyle name="Linked Cell 5" xfId="1047" xr:uid="{00000000-0005-0000-0000-0000DE040000}"/>
    <cellStyle name="Linked Cell 6" xfId="1048" xr:uid="{00000000-0005-0000-0000-0000DF040000}"/>
    <cellStyle name="Linked Cell 7" xfId="2666" xr:uid="{00000000-0005-0000-0000-0000E0040000}"/>
    <cellStyle name="Linked Cell 8" xfId="2681" xr:uid="{00000000-0005-0000-0000-0000E1040000}"/>
    <cellStyle name="Neutral" xfId="9" builtinId="28" customBuiltin="1"/>
    <cellStyle name="Neutral 2" xfId="56" xr:uid="{00000000-0005-0000-0000-0000E3040000}"/>
    <cellStyle name="Neutral 2 2" xfId="1050" xr:uid="{00000000-0005-0000-0000-0000E4040000}"/>
    <cellStyle name="Neutral 2 2 2" xfId="1051" xr:uid="{00000000-0005-0000-0000-0000E5040000}"/>
    <cellStyle name="Neutral 2 2 3" xfId="1052" xr:uid="{00000000-0005-0000-0000-0000E6040000}"/>
    <cellStyle name="Neutral 2 2 4" xfId="1053" xr:uid="{00000000-0005-0000-0000-0000E7040000}"/>
    <cellStyle name="Neutral 2 3" xfId="1054" xr:uid="{00000000-0005-0000-0000-0000E8040000}"/>
    <cellStyle name="Neutral 2 3 2" xfId="1055" xr:uid="{00000000-0005-0000-0000-0000E9040000}"/>
    <cellStyle name="Neutral 2 4" xfId="1056" xr:uid="{00000000-0005-0000-0000-0000EA040000}"/>
    <cellStyle name="Neutral 2 5" xfId="1057" xr:uid="{00000000-0005-0000-0000-0000EB040000}"/>
    <cellStyle name="Neutral 2 6" xfId="1058" xr:uid="{00000000-0005-0000-0000-0000EC040000}"/>
    <cellStyle name="Neutral 2 7" xfId="1049" xr:uid="{00000000-0005-0000-0000-0000ED040000}"/>
    <cellStyle name="Neutral 3" xfId="1059" xr:uid="{00000000-0005-0000-0000-0000EE040000}"/>
    <cellStyle name="Neutral 4" xfId="1060" xr:uid="{00000000-0005-0000-0000-0000EF040000}"/>
    <cellStyle name="Neutral 5" xfId="1061" xr:uid="{00000000-0005-0000-0000-0000F0040000}"/>
    <cellStyle name="Neutral 6" xfId="1062" xr:uid="{00000000-0005-0000-0000-0000F1040000}"/>
    <cellStyle name="Neutral 7" xfId="2669" xr:uid="{00000000-0005-0000-0000-0000F2040000}"/>
    <cellStyle name="Neutral 8" xfId="2690" xr:uid="{00000000-0005-0000-0000-0000F3040000}"/>
    <cellStyle name="Normal" xfId="0" builtinId="0"/>
    <cellStyle name="Normal 10" xfId="1063" xr:uid="{00000000-0005-0000-0000-0000F5040000}"/>
    <cellStyle name="Normal 10 10" xfId="1064" xr:uid="{00000000-0005-0000-0000-0000F6040000}"/>
    <cellStyle name="Normal 10 11" xfId="1065" xr:uid="{00000000-0005-0000-0000-0000F7040000}"/>
    <cellStyle name="Normal 10 12" xfId="1066" xr:uid="{00000000-0005-0000-0000-0000F8040000}"/>
    <cellStyle name="Normal 10 13" xfId="1067" xr:uid="{00000000-0005-0000-0000-0000F9040000}"/>
    <cellStyle name="Normal 10 14" xfId="1068" xr:uid="{00000000-0005-0000-0000-0000FA040000}"/>
    <cellStyle name="Normal 10 15" xfId="1069" xr:uid="{00000000-0005-0000-0000-0000FB040000}"/>
    <cellStyle name="Normal 10 16" xfId="1070" xr:uid="{00000000-0005-0000-0000-0000FC040000}"/>
    <cellStyle name="Normal 10 17" xfId="1071" xr:uid="{00000000-0005-0000-0000-0000FD040000}"/>
    <cellStyle name="Normal 10 18" xfId="1072" xr:uid="{00000000-0005-0000-0000-0000FE040000}"/>
    <cellStyle name="Normal 10 19" xfId="1073" xr:uid="{00000000-0005-0000-0000-0000FF040000}"/>
    <cellStyle name="Normal 10 2" xfId="1074" xr:uid="{00000000-0005-0000-0000-000000050000}"/>
    <cellStyle name="Normal 10 2 2" xfId="1075" xr:uid="{00000000-0005-0000-0000-000001050000}"/>
    <cellStyle name="Normal 10 2 3" xfId="1076" xr:uid="{00000000-0005-0000-0000-000002050000}"/>
    <cellStyle name="Normal 10 2 4" xfId="1077" xr:uid="{00000000-0005-0000-0000-000003050000}"/>
    <cellStyle name="Normal 10 20" xfId="1078" xr:uid="{00000000-0005-0000-0000-000004050000}"/>
    <cellStyle name="Normal 10 21" xfId="1079" xr:uid="{00000000-0005-0000-0000-000005050000}"/>
    <cellStyle name="Normal 10 22" xfId="1080" xr:uid="{00000000-0005-0000-0000-000006050000}"/>
    <cellStyle name="Normal 10 3" xfId="1081" xr:uid="{00000000-0005-0000-0000-000007050000}"/>
    <cellStyle name="Normal 10 4" xfId="1082" xr:uid="{00000000-0005-0000-0000-000008050000}"/>
    <cellStyle name="Normal 10 4 2" xfId="1083" xr:uid="{00000000-0005-0000-0000-000009050000}"/>
    <cellStyle name="Normal 10 4 3" xfId="1084" xr:uid="{00000000-0005-0000-0000-00000A050000}"/>
    <cellStyle name="Normal 10 4 4" xfId="1085" xr:uid="{00000000-0005-0000-0000-00000B050000}"/>
    <cellStyle name="Normal 10 4 5" xfId="1086" xr:uid="{00000000-0005-0000-0000-00000C050000}"/>
    <cellStyle name="Normal 10 5" xfId="1087" xr:uid="{00000000-0005-0000-0000-00000D050000}"/>
    <cellStyle name="Normal 10 5 2" xfId="1088" xr:uid="{00000000-0005-0000-0000-00000E050000}"/>
    <cellStyle name="Normal 10 6" xfId="1089" xr:uid="{00000000-0005-0000-0000-00000F050000}"/>
    <cellStyle name="Normal 10 7" xfId="1090" xr:uid="{00000000-0005-0000-0000-000010050000}"/>
    <cellStyle name="Normal 10 8" xfId="1091" xr:uid="{00000000-0005-0000-0000-000011050000}"/>
    <cellStyle name="Normal 10 9" xfId="1092" xr:uid="{00000000-0005-0000-0000-000012050000}"/>
    <cellStyle name="Normal 105" xfId="1093" xr:uid="{00000000-0005-0000-0000-000013050000}"/>
    <cellStyle name="Normal 105 2" xfId="1094" xr:uid="{00000000-0005-0000-0000-000014050000}"/>
    <cellStyle name="Normal 106" xfId="1095" xr:uid="{00000000-0005-0000-0000-000015050000}"/>
    <cellStyle name="Normal 106 2" xfId="1096" xr:uid="{00000000-0005-0000-0000-000016050000}"/>
    <cellStyle name="Normal 108" xfId="1097" xr:uid="{00000000-0005-0000-0000-000017050000}"/>
    <cellStyle name="Normal 109" xfId="1098" xr:uid="{00000000-0005-0000-0000-000018050000}"/>
    <cellStyle name="Normal 11" xfId="1099" xr:uid="{00000000-0005-0000-0000-000019050000}"/>
    <cellStyle name="Normal 11 10" xfId="1100" xr:uid="{00000000-0005-0000-0000-00001A050000}"/>
    <cellStyle name="Normal 11 11" xfId="1101" xr:uid="{00000000-0005-0000-0000-00001B050000}"/>
    <cellStyle name="Normal 11 12" xfId="1102" xr:uid="{00000000-0005-0000-0000-00001C050000}"/>
    <cellStyle name="Normal 11 13" xfId="1103" xr:uid="{00000000-0005-0000-0000-00001D050000}"/>
    <cellStyle name="Normal 11 14" xfId="1104" xr:uid="{00000000-0005-0000-0000-00001E050000}"/>
    <cellStyle name="Normal 11 15" xfId="1105" xr:uid="{00000000-0005-0000-0000-00001F050000}"/>
    <cellStyle name="Normal 11 16" xfId="1106" xr:uid="{00000000-0005-0000-0000-000020050000}"/>
    <cellStyle name="Normal 11 17" xfId="1107" xr:uid="{00000000-0005-0000-0000-000021050000}"/>
    <cellStyle name="Normal 11 18" xfId="1108" xr:uid="{00000000-0005-0000-0000-000022050000}"/>
    <cellStyle name="Normal 11 19" xfId="1109" xr:uid="{00000000-0005-0000-0000-000023050000}"/>
    <cellStyle name="Normal 11 2" xfId="1110" xr:uid="{00000000-0005-0000-0000-000024050000}"/>
    <cellStyle name="Normal 11 2 2" xfId="1111" xr:uid="{00000000-0005-0000-0000-000025050000}"/>
    <cellStyle name="Normal 11 2 2 2" xfId="1112" xr:uid="{00000000-0005-0000-0000-000026050000}"/>
    <cellStyle name="Normal 11 2 3" xfId="1113" xr:uid="{00000000-0005-0000-0000-000027050000}"/>
    <cellStyle name="Normal 11 2 4" xfId="1114" xr:uid="{00000000-0005-0000-0000-000028050000}"/>
    <cellStyle name="Normal 11 20" xfId="1115" xr:uid="{00000000-0005-0000-0000-000029050000}"/>
    <cellStyle name="Normal 11 21" xfId="1116" xr:uid="{00000000-0005-0000-0000-00002A050000}"/>
    <cellStyle name="Normal 11 22" xfId="1117" xr:uid="{00000000-0005-0000-0000-00002B050000}"/>
    <cellStyle name="Normal 11 3" xfId="1118" xr:uid="{00000000-0005-0000-0000-00002C050000}"/>
    <cellStyle name="Normal 11 4" xfId="1119" xr:uid="{00000000-0005-0000-0000-00002D050000}"/>
    <cellStyle name="Normal 11 4 2" xfId="1120" xr:uid="{00000000-0005-0000-0000-00002E050000}"/>
    <cellStyle name="Normal 11 4 2 2" xfId="1121" xr:uid="{00000000-0005-0000-0000-00002F050000}"/>
    <cellStyle name="Normal 11 4 3" xfId="1122" xr:uid="{00000000-0005-0000-0000-000030050000}"/>
    <cellStyle name="Normal 11 4 4" xfId="1123" xr:uid="{00000000-0005-0000-0000-000031050000}"/>
    <cellStyle name="Normal 11 4 5" xfId="1124" xr:uid="{00000000-0005-0000-0000-000032050000}"/>
    <cellStyle name="Normal 11 5" xfId="1125" xr:uid="{00000000-0005-0000-0000-000033050000}"/>
    <cellStyle name="Normal 11 5 2" xfId="1126" xr:uid="{00000000-0005-0000-0000-000034050000}"/>
    <cellStyle name="Normal 11 5 3" xfId="1127" xr:uid="{00000000-0005-0000-0000-000035050000}"/>
    <cellStyle name="Normal 11 5 4" xfId="1128" xr:uid="{00000000-0005-0000-0000-000036050000}"/>
    <cellStyle name="Normal 11 5 5" xfId="1129" xr:uid="{00000000-0005-0000-0000-000037050000}"/>
    <cellStyle name="Normal 11 6" xfId="1130" xr:uid="{00000000-0005-0000-0000-000038050000}"/>
    <cellStyle name="Normal 11 7" xfId="1131" xr:uid="{00000000-0005-0000-0000-000039050000}"/>
    <cellStyle name="Normal 11 8" xfId="1132" xr:uid="{00000000-0005-0000-0000-00003A050000}"/>
    <cellStyle name="Normal 11 9" xfId="1133" xr:uid="{00000000-0005-0000-0000-00003B050000}"/>
    <cellStyle name="Normal 110 2" xfId="1134" xr:uid="{00000000-0005-0000-0000-00003C050000}"/>
    <cellStyle name="Normal 110 3" xfId="1135" xr:uid="{00000000-0005-0000-0000-00003D050000}"/>
    <cellStyle name="Normal 110 4" xfId="1136" xr:uid="{00000000-0005-0000-0000-00003E050000}"/>
    <cellStyle name="Normal 110 5" xfId="1137" xr:uid="{00000000-0005-0000-0000-00003F050000}"/>
    <cellStyle name="Normal 110 6" xfId="1138" xr:uid="{00000000-0005-0000-0000-000040050000}"/>
    <cellStyle name="Normal 111" xfId="1139" xr:uid="{00000000-0005-0000-0000-000041050000}"/>
    <cellStyle name="Normal 111 2" xfId="1140" xr:uid="{00000000-0005-0000-0000-000042050000}"/>
    <cellStyle name="Normal 111 3" xfId="1141" xr:uid="{00000000-0005-0000-0000-000043050000}"/>
    <cellStyle name="Normal 111 4" xfId="1142" xr:uid="{00000000-0005-0000-0000-000044050000}"/>
    <cellStyle name="Normal 111 5" xfId="1143" xr:uid="{00000000-0005-0000-0000-000045050000}"/>
    <cellStyle name="Normal 111 6" xfId="1144" xr:uid="{00000000-0005-0000-0000-000046050000}"/>
    <cellStyle name="Normal 112" xfId="1145" xr:uid="{00000000-0005-0000-0000-000047050000}"/>
    <cellStyle name="Normal 112 2" xfId="1146" xr:uid="{00000000-0005-0000-0000-000048050000}"/>
    <cellStyle name="Normal 112 3" xfId="1147" xr:uid="{00000000-0005-0000-0000-000049050000}"/>
    <cellStyle name="Normal 112 4" xfId="1148" xr:uid="{00000000-0005-0000-0000-00004A050000}"/>
    <cellStyle name="Normal 112 5" xfId="1149" xr:uid="{00000000-0005-0000-0000-00004B050000}"/>
    <cellStyle name="Normal 112 6" xfId="1150" xr:uid="{00000000-0005-0000-0000-00004C050000}"/>
    <cellStyle name="Normal 113" xfId="1151" xr:uid="{00000000-0005-0000-0000-00004D050000}"/>
    <cellStyle name="Normal 113 2" xfId="1152" xr:uid="{00000000-0005-0000-0000-00004E050000}"/>
    <cellStyle name="Normal 113 3" xfId="1153" xr:uid="{00000000-0005-0000-0000-00004F050000}"/>
    <cellStyle name="Normal 113 4" xfId="1154" xr:uid="{00000000-0005-0000-0000-000050050000}"/>
    <cellStyle name="Normal 113 5" xfId="1155" xr:uid="{00000000-0005-0000-0000-000051050000}"/>
    <cellStyle name="Normal 113 6" xfId="1156" xr:uid="{00000000-0005-0000-0000-000052050000}"/>
    <cellStyle name="Normal 114 2" xfId="1157" xr:uid="{00000000-0005-0000-0000-000053050000}"/>
    <cellStyle name="Normal 114 3" xfId="1158" xr:uid="{00000000-0005-0000-0000-000054050000}"/>
    <cellStyle name="Normal 114 4" xfId="1159" xr:uid="{00000000-0005-0000-0000-000055050000}"/>
    <cellStyle name="Normal 114 5" xfId="1160" xr:uid="{00000000-0005-0000-0000-000056050000}"/>
    <cellStyle name="Normal 114 6" xfId="1161" xr:uid="{00000000-0005-0000-0000-000057050000}"/>
    <cellStyle name="Normal 115 2" xfId="1162" xr:uid="{00000000-0005-0000-0000-000058050000}"/>
    <cellStyle name="Normal 115 3" xfId="1163" xr:uid="{00000000-0005-0000-0000-000059050000}"/>
    <cellStyle name="Normal 115 4" xfId="1164" xr:uid="{00000000-0005-0000-0000-00005A050000}"/>
    <cellStyle name="Normal 115 5" xfId="1165" xr:uid="{00000000-0005-0000-0000-00005B050000}"/>
    <cellStyle name="Normal 115 6" xfId="1166" xr:uid="{00000000-0005-0000-0000-00005C050000}"/>
    <cellStyle name="Normal 116 2" xfId="1167" xr:uid="{00000000-0005-0000-0000-00005D050000}"/>
    <cellStyle name="Normal 116 3" xfId="1168" xr:uid="{00000000-0005-0000-0000-00005E050000}"/>
    <cellStyle name="Normal 116 4" xfId="1169" xr:uid="{00000000-0005-0000-0000-00005F050000}"/>
    <cellStyle name="Normal 116 5" xfId="1170" xr:uid="{00000000-0005-0000-0000-000060050000}"/>
    <cellStyle name="Normal 116 6" xfId="1171" xr:uid="{00000000-0005-0000-0000-000061050000}"/>
    <cellStyle name="Normal 118" xfId="1172" xr:uid="{00000000-0005-0000-0000-000062050000}"/>
    <cellStyle name="Normal 119" xfId="1173" xr:uid="{00000000-0005-0000-0000-000063050000}"/>
    <cellStyle name="Normal 12" xfId="1174" xr:uid="{00000000-0005-0000-0000-000064050000}"/>
    <cellStyle name="Normal 12 10" xfId="1175" xr:uid="{00000000-0005-0000-0000-000065050000}"/>
    <cellStyle name="Normal 12 11" xfId="1176" xr:uid="{00000000-0005-0000-0000-000066050000}"/>
    <cellStyle name="Normal 12 12" xfId="1177" xr:uid="{00000000-0005-0000-0000-000067050000}"/>
    <cellStyle name="Normal 12 13" xfId="1178" xr:uid="{00000000-0005-0000-0000-000068050000}"/>
    <cellStyle name="Normal 12 14" xfId="1179" xr:uid="{00000000-0005-0000-0000-000069050000}"/>
    <cellStyle name="Normal 12 15" xfId="1180" xr:uid="{00000000-0005-0000-0000-00006A050000}"/>
    <cellStyle name="Normal 12 16" xfId="1181" xr:uid="{00000000-0005-0000-0000-00006B050000}"/>
    <cellStyle name="Normal 12 17" xfId="1182" xr:uid="{00000000-0005-0000-0000-00006C050000}"/>
    <cellStyle name="Normal 12 18" xfId="1183" xr:uid="{00000000-0005-0000-0000-00006D050000}"/>
    <cellStyle name="Normal 12 19" xfId="1184" xr:uid="{00000000-0005-0000-0000-00006E050000}"/>
    <cellStyle name="Normal 12 2" xfId="1185" xr:uid="{00000000-0005-0000-0000-00006F050000}"/>
    <cellStyle name="Normal 12 20" xfId="1186" xr:uid="{00000000-0005-0000-0000-000070050000}"/>
    <cellStyle name="Normal 12 21" xfId="1187" xr:uid="{00000000-0005-0000-0000-000071050000}"/>
    <cellStyle name="Normal 12 3" xfId="1188" xr:uid="{00000000-0005-0000-0000-000072050000}"/>
    <cellStyle name="Normal 12 4" xfId="1189" xr:uid="{00000000-0005-0000-0000-000073050000}"/>
    <cellStyle name="Normal 12 5" xfId="1190" xr:uid="{00000000-0005-0000-0000-000074050000}"/>
    <cellStyle name="Normal 12 6" xfId="1191" xr:uid="{00000000-0005-0000-0000-000075050000}"/>
    <cellStyle name="Normal 12 7" xfId="1192" xr:uid="{00000000-0005-0000-0000-000076050000}"/>
    <cellStyle name="Normal 12 8" xfId="1193" xr:uid="{00000000-0005-0000-0000-000077050000}"/>
    <cellStyle name="Normal 12 9" xfId="1194" xr:uid="{00000000-0005-0000-0000-000078050000}"/>
    <cellStyle name="Normal 120" xfId="1195" xr:uid="{00000000-0005-0000-0000-000079050000}"/>
    <cellStyle name="Normal 121" xfId="1196" xr:uid="{00000000-0005-0000-0000-00007A050000}"/>
    <cellStyle name="Normal 122" xfId="1197" xr:uid="{00000000-0005-0000-0000-00007B050000}"/>
    <cellStyle name="Normal 123" xfId="1198" xr:uid="{00000000-0005-0000-0000-00007C050000}"/>
    <cellStyle name="Normal 125" xfId="1199" xr:uid="{00000000-0005-0000-0000-00007D050000}"/>
    <cellStyle name="Normal 126" xfId="1200" xr:uid="{00000000-0005-0000-0000-00007E050000}"/>
    <cellStyle name="Normal 127" xfId="1201" xr:uid="{00000000-0005-0000-0000-00007F050000}"/>
    <cellStyle name="Normal 128" xfId="1202" xr:uid="{00000000-0005-0000-0000-000080050000}"/>
    <cellStyle name="Normal 129" xfId="1203" xr:uid="{00000000-0005-0000-0000-000081050000}"/>
    <cellStyle name="Normal 13" xfId="1204" xr:uid="{00000000-0005-0000-0000-000082050000}"/>
    <cellStyle name="Normal 13 10" xfId="1205" xr:uid="{00000000-0005-0000-0000-000083050000}"/>
    <cellStyle name="Normal 13 11" xfId="1206" xr:uid="{00000000-0005-0000-0000-000084050000}"/>
    <cellStyle name="Normal 13 12" xfId="1207" xr:uid="{00000000-0005-0000-0000-000085050000}"/>
    <cellStyle name="Normal 13 13" xfId="1208" xr:uid="{00000000-0005-0000-0000-000086050000}"/>
    <cellStyle name="Normal 13 14" xfId="1209" xr:uid="{00000000-0005-0000-0000-000087050000}"/>
    <cellStyle name="Normal 13 15" xfId="1210" xr:uid="{00000000-0005-0000-0000-000088050000}"/>
    <cellStyle name="Normal 13 16" xfId="1211" xr:uid="{00000000-0005-0000-0000-000089050000}"/>
    <cellStyle name="Normal 13 17" xfId="1212" xr:uid="{00000000-0005-0000-0000-00008A050000}"/>
    <cellStyle name="Normal 13 18" xfId="1213" xr:uid="{00000000-0005-0000-0000-00008B050000}"/>
    <cellStyle name="Normal 13 19" xfId="1214" xr:uid="{00000000-0005-0000-0000-00008C050000}"/>
    <cellStyle name="Normal 13 2" xfId="1215" xr:uid="{00000000-0005-0000-0000-00008D050000}"/>
    <cellStyle name="Normal 13 2 2" xfId="1216" xr:uid="{00000000-0005-0000-0000-00008E050000}"/>
    <cellStyle name="Normal 13 2 2 2" xfId="1217" xr:uid="{00000000-0005-0000-0000-00008F050000}"/>
    <cellStyle name="Normal 13 2 2 2 2" xfId="1218" xr:uid="{00000000-0005-0000-0000-000090050000}"/>
    <cellStyle name="Normal 13 2 2 2 3" xfId="1219" xr:uid="{00000000-0005-0000-0000-000091050000}"/>
    <cellStyle name="Normal 13 2 2 2 4" xfId="1220" xr:uid="{00000000-0005-0000-0000-000092050000}"/>
    <cellStyle name="Normal 13 2 2 3" xfId="1221" xr:uid="{00000000-0005-0000-0000-000093050000}"/>
    <cellStyle name="Normal 13 2 2 3 2" xfId="1222" xr:uid="{00000000-0005-0000-0000-000094050000}"/>
    <cellStyle name="Normal 13 2 2 3 3" xfId="1223" xr:uid="{00000000-0005-0000-0000-000095050000}"/>
    <cellStyle name="Normal 13 2 3" xfId="1224" xr:uid="{00000000-0005-0000-0000-000096050000}"/>
    <cellStyle name="Normal 13 2 3 2" xfId="1225" xr:uid="{00000000-0005-0000-0000-000097050000}"/>
    <cellStyle name="Normal 13 2 3 3" xfId="1226" xr:uid="{00000000-0005-0000-0000-000098050000}"/>
    <cellStyle name="Normal 13 2 4" xfId="1227" xr:uid="{00000000-0005-0000-0000-000099050000}"/>
    <cellStyle name="Normal 13 2 5" xfId="1228" xr:uid="{00000000-0005-0000-0000-00009A050000}"/>
    <cellStyle name="Normal 13 20" xfId="1229" xr:uid="{00000000-0005-0000-0000-00009B050000}"/>
    <cellStyle name="Normal 13 21" xfId="1230" xr:uid="{00000000-0005-0000-0000-00009C050000}"/>
    <cellStyle name="Normal 13 22" xfId="1231" xr:uid="{00000000-0005-0000-0000-00009D050000}"/>
    <cellStyle name="Normal 13 22 2" xfId="1232" xr:uid="{00000000-0005-0000-0000-00009E050000}"/>
    <cellStyle name="Normal 13 22 2 2" xfId="1233" xr:uid="{00000000-0005-0000-0000-00009F050000}"/>
    <cellStyle name="Normal 13 23" xfId="1234" xr:uid="{00000000-0005-0000-0000-0000A0050000}"/>
    <cellStyle name="Normal 13 3" xfId="1235" xr:uid="{00000000-0005-0000-0000-0000A1050000}"/>
    <cellStyle name="Normal 13 3 2" xfId="1236" xr:uid="{00000000-0005-0000-0000-0000A2050000}"/>
    <cellStyle name="Normal 13 3 3" xfId="1237" xr:uid="{00000000-0005-0000-0000-0000A3050000}"/>
    <cellStyle name="Normal 13 3 3 2" xfId="1238" xr:uid="{00000000-0005-0000-0000-0000A4050000}"/>
    <cellStyle name="Normal 13 4" xfId="1239" xr:uid="{00000000-0005-0000-0000-0000A5050000}"/>
    <cellStyle name="Normal 13 4 2" xfId="1240" xr:uid="{00000000-0005-0000-0000-0000A6050000}"/>
    <cellStyle name="Normal 13 4 3" xfId="1241" xr:uid="{00000000-0005-0000-0000-0000A7050000}"/>
    <cellStyle name="Normal 13 4 4" xfId="1242" xr:uid="{00000000-0005-0000-0000-0000A8050000}"/>
    <cellStyle name="Normal 13 5" xfId="1243" xr:uid="{00000000-0005-0000-0000-0000A9050000}"/>
    <cellStyle name="Normal 13 5 2" xfId="1244" xr:uid="{00000000-0005-0000-0000-0000AA050000}"/>
    <cellStyle name="Normal 13 6" xfId="1245" xr:uid="{00000000-0005-0000-0000-0000AB050000}"/>
    <cellStyle name="Normal 13 7" xfId="1246" xr:uid="{00000000-0005-0000-0000-0000AC050000}"/>
    <cellStyle name="Normal 13 8" xfId="1247" xr:uid="{00000000-0005-0000-0000-0000AD050000}"/>
    <cellStyle name="Normal 13 9" xfId="1248" xr:uid="{00000000-0005-0000-0000-0000AE050000}"/>
    <cellStyle name="Normal 130" xfId="1249" xr:uid="{00000000-0005-0000-0000-0000AF050000}"/>
    <cellStyle name="Normal 130 2" xfId="1250" xr:uid="{00000000-0005-0000-0000-0000B0050000}"/>
    <cellStyle name="Normal 131" xfId="1251" xr:uid="{00000000-0005-0000-0000-0000B1050000}"/>
    <cellStyle name="Normal 131 2" xfId="1252" xr:uid="{00000000-0005-0000-0000-0000B2050000}"/>
    <cellStyle name="Normal 132" xfId="1253" xr:uid="{00000000-0005-0000-0000-0000B3050000}"/>
    <cellStyle name="Normal 132 2" xfId="1254" xr:uid="{00000000-0005-0000-0000-0000B4050000}"/>
    <cellStyle name="Normal 133" xfId="1255" xr:uid="{00000000-0005-0000-0000-0000B5050000}"/>
    <cellStyle name="Normal 133 2" xfId="1256" xr:uid="{00000000-0005-0000-0000-0000B6050000}"/>
    <cellStyle name="Normal 134" xfId="1257" xr:uid="{00000000-0005-0000-0000-0000B7050000}"/>
    <cellStyle name="Normal 134 2" xfId="1258" xr:uid="{00000000-0005-0000-0000-0000B8050000}"/>
    <cellStyle name="Normal 135" xfId="1259" xr:uid="{00000000-0005-0000-0000-0000B9050000}"/>
    <cellStyle name="Normal 135 2" xfId="1260" xr:uid="{00000000-0005-0000-0000-0000BA050000}"/>
    <cellStyle name="Normal 136" xfId="1261" xr:uid="{00000000-0005-0000-0000-0000BB050000}"/>
    <cellStyle name="Normal 136 2" xfId="1262" xr:uid="{00000000-0005-0000-0000-0000BC050000}"/>
    <cellStyle name="Normal 137" xfId="1263" xr:uid="{00000000-0005-0000-0000-0000BD050000}"/>
    <cellStyle name="Normal 137 2" xfId="1264" xr:uid="{00000000-0005-0000-0000-0000BE050000}"/>
    <cellStyle name="Normal 138" xfId="1265" xr:uid="{00000000-0005-0000-0000-0000BF050000}"/>
    <cellStyle name="Normal 138 2" xfId="1266" xr:uid="{00000000-0005-0000-0000-0000C0050000}"/>
    <cellStyle name="Normal 139" xfId="1267" xr:uid="{00000000-0005-0000-0000-0000C1050000}"/>
    <cellStyle name="Normal 139 2" xfId="1268" xr:uid="{00000000-0005-0000-0000-0000C2050000}"/>
    <cellStyle name="Normal 14" xfId="1269" xr:uid="{00000000-0005-0000-0000-0000C3050000}"/>
    <cellStyle name="Normal 14 2" xfId="1270" xr:uid="{00000000-0005-0000-0000-0000C4050000}"/>
    <cellStyle name="Normal 14 2 2" xfId="1271" xr:uid="{00000000-0005-0000-0000-0000C5050000}"/>
    <cellStyle name="Normal 14 3" xfId="1272" xr:uid="{00000000-0005-0000-0000-0000C6050000}"/>
    <cellStyle name="Normal 14 3 2" xfId="1273" xr:uid="{00000000-0005-0000-0000-0000C7050000}"/>
    <cellStyle name="Normal 14 4" xfId="1274" xr:uid="{00000000-0005-0000-0000-0000C8050000}"/>
    <cellStyle name="Normal 15" xfId="1275" xr:uid="{00000000-0005-0000-0000-0000C9050000}"/>
    <cellStyle name="Normal 15 2" xfId="1276" xr:uid="{00000000-0005-0000-0000-0000CA050000}"/>
    <cellStyle name="Normal 15 3" xfId="1277" xr:uid="{00000000-0005-0000-0000-0000CB050000}"/>
    <cellStyle name="Normal 15 3 2" xfId="1278" xr:uid="{00000000-0005-0000-0000-0000CC050000}"/>
    <cellStyle name="Normal 15 3 3" xfId="1279" xr:uid="{00000000-0005-0000-0000-0000CD050000}"/>
    <cellStyle name="Normal 15 3 4" xfId="1280" xr:uid="{00000000-0005-0000-0000-0000CE050000}"/>
    <cellStyle name="Normal 15 3 5" xfId="1281" xr:uid="{00000000-0005-0000-0000-0000CF050000}"/>
    <cellStyle name="Normal 15 4" xfId="1282" xr:uid="{00000000-0005-0000-0000-0000D0050000}"/>
    <cellStyle name="Normal 15 5" xfId="1283" xr:uid="{00000000-0005-0000-0000-0000D1050000}"/>
    <cellStyle name="Normal 158" xfId="1284" xr:uid="{00000000-0005-0000-0000-0000D2050000}"/>
    <cellStyle name="Normal 16" xfId="1285" xr:uid="{00000000-0005-0000-0000-0000D3050000}"/>
    <cellStyle name="Normal 16 2" xfId="1286" xr:uid="{00000000-0005-0000-0000-0000D4050000}"/>
    <cellStyle name="Normal 16 3" xfId="1287" xr:uid="{00000000-0005-0000-0000-0000D5050000}"/>
    <cellStyle name="Normal 16 4" xfId="1288" xr:uid="{00000000-0005-0000-0000-0000D6050000}"/>
    <cellStyle name="Normal 16 4 2" xfId="1289" xr:uid="{00000000-0005-0000-0000-0000D7050000}"/>
    <cellStyle name="Normal 162" xfId="1290" xr:uid="{00000000-0005-0000-0000-0000D8050000}"/>
    <cellStyle name="Normal 163" xfId="1291" xr:uid="{00000000-0005-0000-0000-0000D9050000}"/>
    <cellStyle name="Normal 164" xfId="1292" xr:uid="{00000000-0005-0000-0000-0000DA050000}"/>
    <cellStyle name="Normal 165" xfId="1293" xr:uid="{00000000-0005-0000-0000-0000DB050000}"/>
    <cellStyle name="Normal 166" xfId="1294" xr:uid="{00000000-0005-0000-0000-0000DC050000}"/>
    <cellStyle name="Normal 166 2" xfId="1295" xr:uid="{00000000-0005-0000-0000-0000DD050000}"/>
    <cellStyle name="Normal 167" xfId="1296" xr:uid="{00000000-0005-0000-0000-0000DE050000}"/>
    <cellStyle name="Normal 167 2" xfId="1297" xr:uid="{00000000-0005-0000-0000-0000DF050000}"/>
    <cellStyle name="Normal 168" xfId="1298" xr:uid="{00000000-0005-0000-0000-0000E0050000}"/>
    <cellStyle name="Normal 168 2" xfId="1299" xr:uid="{00000000-0005-0000-0000-0000E1050000}"/>
    <cellStyle name="Normal 169" xfId="1300" xr:uid="{00000000-0005-0000-0000-0000E2050000}"/>
    <cellStyle name="Normal 169 2" xfId="1301" xr:uid="{00000000-0005-0000-0000-0000E3050000}"/>
    <cellStyle name="Normal 17" xfId="1302" xr:uid="{00000000-0005-0000-0000-0000E4050000}"/>
    <cellStyle name="Normal 17 2" xfId="1303" xr:uid="{00000000-0005-0000-0000-0000E5050000}"/>
    <cellStyle name="Normal 17 3" xfId="1304" xr:uid="{00000000-0005-0000-0000-0000E6050000}"/>
    <cellStyle name="Normal 17 4" xfId="1305" xr:uid="{00000000-0005-0000-0000-0000E7050000}"/>
    <cellStyle name="Normal 170" xfId="1306" xr:uid="{00000000-0005-0000-0000-0000E8050000}"/>
    <cellStyle name="Normal 171" xfId="1307" xr:uid="{00000000-0005-0000-0000-0000E9050000}"/>
    <cellStyle name="Normal 172" xfId="1308" xr:uid="{00000000-0005-0000-0000-0000EA050000}"/>
    <cellStyle name="Normal 173" xfId="1309" xr:uid="{00000000-0005-0000-0000-0000EB050000}"/>
    <cellStyle name="Normal 174" xfId="1310" xr:uid="{00000000-0005-0000-0000-0000EC050000}"/>
    <cellStyle name="Normal 174 2" xfId="1311" xr:uid="{00000000-0005-0000-0000-0000ED050000}"/>
    <cellStyle name="Normal 175" xfId="1312" xr:uid="{00000000-0005-0000-0000-0000EE050000}"/>
    <cellStyle name="Normal 175 2" xfId="1313" xr:uid="{00000000-0005-0000-0000-0000EF050000}"/>
    <cellStyle name="Normal 176" xfId="1314" xr:uid="{00000000-0005-0000-0000-0000F0050000}"/>
    <cellStyle name="Normal 176 2" xfId="1315" xr:uid="{00000000-0005-0000-0000-0000F1050000}"/>
    <cellStyle name="Normal 177" xfId="1316" xr:uid="{00000000-0005-0000-0000-0000F2050000}"/>
    <cellStyle name="Normal 177 2" xfId="1317" xr:uid="{00000000-0005-0000-0000-0000F3050000}"/>
    <cellStyle name="Normal 178" xfId="1318" xr:uid="{00000000-0005-0000-0000-0000F4050000}"/>
    <cellStyle name="Normal 178 2" xfId="1319" xr:uid="{00000000-0005-0000-0000-0000F5050000}"/>
    <cellStyle name="Normal 179" xfId="1320" xr:uid="{00000000-0005-0000-0000-0000F6050000}"/>
    <cellStyle name="Normal 179 2" xfId="1321" xr:uid="{00000000-0005-0000-0000-0000F7050000}"/>
    <cellStyle name="Normal 18" xfId="1322" xr:uid="{00000000-0005-0000-0000-0000F8050000}"/>
    <cellStyle name="Normal 18 2" xfId="1323" xr:uid="{00000000-0005-0000-0000-0000F9050000}"/>
    <cellStyle name="Normal 18 3" xfId="1324" xr:uid="{00000000-0005-0000-0000-0000FA050000}"/>
    <cellStyle name="Normal 180" xfId="1325" xr:uid="{00000000-0005-0000-0000-0000FB050000}"/>
    <cellStyle name="Normal 180 2" xfId="1326" xr:uid="{00000000-0005-0000-0000-0000FC050000}"/>
    <cellStyle name="Normal 181" xfId="1327" xr:uid="{00000000-0005-0000-0000-0000FD050000}"/>
    <cellStyle name="Normal 181 2" xfId="1328" xr:uid="{00000000-0005-0000-0000-0000FE050000}"/>
    <cellStyle name="Normal 182" xfId="1329" xr:uid="{00000000-0005-0000-0000-0000FF050000}"/>
    <cellStyle name="Normal 182 2" xfId="1330" xr:uid="{00000000-0005-0000-0000-000000060000}"/>
    <cellStyle name="Normal 183" xfId="1331" xr:uid="{00000000-0005-0000-0000-000001060000}"/>
    <cellStyle name="Normal 183 2" xfId="1332" xr:uid="{00000000-0005-0000-0000-000002060000}"/>
    <cellStyle name="Normal 184" xfId="1333" xr:uid="{00000000-0005-0000-0000-000003060000}"/>
    <cellStyle name="Normal 184 2" xfId="1334" xr:uid="{00000000-0005-0000-0000-000004060000}"/>
    <cellStyle name="Normal 185" xfId="1335" xr:uid="{00000000-0005-0000-0000-000005060000}"/>
    <cellStyle name="Normal 185 2" xfId="1336" xr:uid="{00000000-0005-0000-0000-000006060000}"/>
    <cellStyle name="Normal 186" xfId="1337" xr:uid="{00000000-0005-0000-0000-000007060000}"/>
    <cellStyle name="Normal 186 2" xfId="1338" xr:uid="{00000000-0005-0000-0000-000008060000}"/>
    <cellStyle name="Normal 19" xfId="1339" xr:uid="{00000000-0005-0000-0000-000009060000}"/>
    <cellStyle name="Normal 192" xfId="1340" xr:uid="{00000000-0005-0000-0000-00000A060000}"/>
    <cellStyle name="Normal 2" xfId="43" xr:uid="{00000000-0005-0000-0000-00000B060000}"/>
    <cellStyle name="Normal 2 10" xfId="1341" xr:uid="{00000000-0005-0000-0000-00000C060000}"/>
    <cellStyle name="Normal 2 10 2" xfId="1342" xr:uid="{00000000-0005-0000-0000-00000D060000}"/>
    <cellStyle name="Normal 2 10 3" xfId="1343" xr:uid="{00000000-0005-0000-0000-00000E060000}"/>
    <cellStyle name="Normal 2 11" xfId="1344" xr:uid="{00000000-0005-0000-0000-00000F060000}"/>
    <cellStyle name="Normal 2 11 2" xfId="1345" xr:uid="{00000000-0005-0000-0000-000010060000}"/>
    <cellStyle name="Normal 2 11 3" xfId="1346" xr:uid="{00000000-0005-0000-0000-000011060000}"/>
    <cellStyle name="Normal 2 12" xfId="1347" xr:uid="{00000000-0005-0000-0000-000012060000}"/>
    <cellStyle name="Normal 2 12 2" xfId="1348" xr:uid="{00000000-0005-0000-0000-000013060000}"/>
    <cellStyle name="Normal 2 12 3" xfId="1349" xr:uid="{00000000-0005-0000-0000-000014060000}"/>
    <cellStyle name="Normal 2 13" xfId="1350" xr:uid="{00000000-0005-0000-0000-000015060000}"/>
    <cellStyle name="Normal 2 13 2" xfId="1351" xr:uid="{00000000-0005-0000-0000-000016060000}"/>
    <cellStyle name="Normal 2 13 3" xfId="1352" xr:uid="{00000000-0005-0000-0000-000017060000}"/>
    <cellStyle name="Normal 2 14" xfId="1353" xr:uid="{00000000-0005-0000-0000-000018060000}"/>
    <cellStyle name="Normal 2 14 2" xfId="1354" xr:uid="{00000000-0005-0000-0000-000019060000}"/>
    <cellStyle name="Normal 2 14 3" xfId="1355" xr:uid="{00000000-0005-0000-0000-00001A060000}"/>
    <cellStyle name="Normal 2 14 4" xfId="1356" xr:uid="{00000000-0005-0000-0000-00001B060000}"/>
    <cellStyle name="Normal 2 15" xfId="1357" xr:uid="{00000000-0005-0000-0000-00001C060000}"/>
    <cellStyle name="Normal 2 16" xfId="1358" xr:uid="{00000000-0005-0000-0000-00001D060000}"/>
    <cellStyle name="Normal 2 17" xfId="1359" xr:uid="{00000000-0005-0000-0000-00001E060000}"/>
    <cellStyle name="Normal 2 18" xfId="1360" xr:uid="{00000000-0005-0000-0000-00001F060000}"/>
    <cellStyle name="Normal 2 19" xfId="1361" xr:uid="{00000000-0005-0000-0000-000020060000}"/>
    <cellStyle name="Normal 2 2" xfId="94" xr:uid="{00000000-0005-0000-0000-000021060000}"/>
    <cellStyle name="Normal 2 2 2" xfId="1362" xr:uid="{00000000-0005-0000-0000-000022060000}"/>
    <cellStyle name="Normal 2 2 3" xfId="1363" xr:uid="{00000000-0005-0000-0000-000023060000}"/>
    <cellStyle name="Normal 2 2 3 2" xfId="1364" xr:uid="{00000000-0005-0000-0000-000024060000}"/>
    <cellStyle name="Normal 2 2 3 3" xfId="1365" xr:uid="{00000000-0005-0000-0000-000025060000}"/>
    <cellStyle name="Normal 2 20" xfId="1366" xr:uid="{00000000-0005-0000-0000-000026060000}"/>
    <cellStyle name="Normal 2 21" xfId="1367" xr:uid="{00000000-0005-0000-0000-000027060000}"/>
    <cellStyle name="Normal 2 22" xfId="1368" xr:uid="{00000000-0005-0000-0000-000028060000}"/>
    <cellStyle name="Normal 2 23" xfId="1369" xr:uid="{00000000-0005-0000-0000-000029060000}"/>
    <cellStyle name="Normal 2 24" xfId="1370" xr:uid="{00000000-0005-0000-0000-00002A060000}"/>
    <cellStyle name="Normal 2 25" xfId="1371" xr:uid="{00000000-0005-0000-0000-00002B060000}"/>
    <cellStyle name="Normal 2 25 2" xfId="1372" xr:uid="{00000000-0005-0000-0000-00002C060000}"/>
    <cellStyle name="Normal 2 26" xfId="1373" xr:uid="{00000000-0005-0000-0000-00002D060000}"/>
    <cellStyle name="Normal 2 26 2" xfId="1374" xr:uid="{00000000-0005-0000-0000-00002E060000}"/>
    <cellStyle name="Normal 2 27" xfId="93" xr:uid="{00000000-0005-0000-0000-00002F060000}"/>
    <cellStyle name="Normal 2 3" xfId="95" xr:uid="{00000000-0005-0000-0000-000030060000}"/>
    <cellStyle name="Normal 2 3 2" xfId="1375" xr:uid="{00000000-0005-0000-0000-000031060000}"/>
    <cellStyle name="Normal 2 3 3" xfId="1376" xr:uid="{00000000-0005-0000-0000-000032060000}"/>
    <cellStyle name="Normal 2 4" xfId="1377" xr:uid="{00000000-0005-0000-0000-000033060000}"/>
    <cellStyle name="Normal 2 4 2" xfId="1378" xr:uid="{00000000-0005-0000-0000-000034060000}"/>
    <cellStyle name="Normal 2 4 2 2" xfId="1379" xr:uid="{00000000-0005-0000-0000-000035060000}"/>
    <cellStyle name="Normal 2 4 2 2 2" xfId="1380" xr:uid="{00000000-0005-0000-0000-000036060000}"/>
    <cellStyle name="Normal 2 4 2 2 3" xfId="1381" xr:uid="{00000000-0005-0000-0000-000037060000}"/>
    <cellStyle name="Normal 2 4 2 3" xfId="1382" xr:uid="{00000000-0005-0000-0000-000038060000}"/>
    <cellStyle name="Normal 2 4 2 4" xfId="1383" xr:uid="{00000000-0005-0000-0000-000039060000}"/>
    <cellStyle name="Normal 2 4 3" xfId="1384" xr:uid="{00000000-0005-0000-0000-00003A060000}"/>
    <cellStyle name="Normal 2 4 4" xfId="1385" xr:uid="{00000000-0005-0000-0000-00003B060000}"/>
    <cellStyle name="Normal 2 4 4 2" xfId="1386" xr:uid="{00000000-0005-0000-0000-00003C060000}"/>
    <cellStyle name="Normal 2 4 4 3" xfId="1387" xr:uid="{00000000-0005-0000-0000-00003D060000}"/>
    <cellStyle name="Normal 2 4 5" xfId="1388" xr:uid="{00000000-0005-0000-0000-00003E060000}"/>
    <cellStyle name="Normal 2 5" xfId="1389" xr:uid="{00000000-0005-0000-0000-00003F060000}"/>
    <cellStyle name="Normal 2 5 2" xfId="1390" xr:uid="{00000000-0005-0000-0000-000040060000}"/>
    <cellStyle name="Normal 2 5 2 2" xfId="1391" xr:uid="{00000000-0005-0000-0000-000041060000}"/>
    <cellStyle name="Normal 2 5 2 3" xfId="1392" xr:uid="{00000000-0005-0000-0000-000042060000}"/>
    <cellStyle name="Normal 2 5 3" xfId="1393" xr:uid="{00000000-0005-0000-0000-000043060000}"/>
    <cellStyle name="Normal 2 5 4" xfId="1394" xr:uid="{00000000-0005-0000-0000-000044060000}"/>
    <cellStyle name="Normal 2 6" xfId="1395" xr:uid="{00000000-0005-0000-0000-000045060000}"/>
    <cellStyle name="Normal 2 6 2" xfId="1396" xr:uid="{00000000-0005-0000-0000-000046060000}"/>
    <cellStyle name="Normal 2 6 3" xfId="1397" xr:uid="{00000000-0005-0000-0000-000047060000}"/>
    <cellStyle name="Normal 2 7" xfId="1398" xr:uid="{00000000-0005-0000-0000-000048060000}"/>
    <cellStyle name="Normal 2 7 2" xfId="1399" xr:uid="{00000000-0005-0000-0000-000049060000}"/>
    <cellStyle name="Normal 2 7 3" xfId="1400" xr:uid="{00000000-0005-0000-0000-00004A060000}"/>
    <cellStyle name="Normal 2 8" xfId="1401" xr:uid="{00000000-0005-0000-0000-00004B060000}"/>
    <cellStyle name="Normal 2 8 2" xfId="1402" xr:uid="{00000000-0005-0000-0000-00004C060000}"/>
    <cellStyle name="Normal 2 8 3" xfId="1403" xr:uid="{00000000-0005-0000-0000-00004D060000}"/>
    <cellStyle name="Normal 2 9" xfId="1404" xr:uid="{00000000-0005-0000-0000-00004E060000}"/>
    <cellStyle name="Normal 2 9 2" xfId="1405" xr:uid="{00000000-0005-0000-0000-00004F060000}"/>
    <cellStyle name="Normal 2 9 3" xfId="1406" xr:uid="{00000000-0005-0000-0000-000050060000}"/>
    <cellStyle name="Normal 20" xfId="1407" xr:uid="{00000000-0005-0000-0000-000051060000}"/>
    <cellStyle name="Normal 208" xfId="1408" xr:uid="{00000000-0005-0000-0000-000052060000}"/>
    <cellStyle name="Normal 209" xfId="1409" xr:uid="{00000000-0005-0000-0000-000053060000}"/>
    <cellStyle name="Normal 21" xfId="1410" xr:uid="{00000000-0005-0000-0000-000054060000}"/>
    <cellStyle name="Normal 210" xfId="1411" xr:uid="{00000000-0005-0000-0000-000055060000}"/>
    <cellStyle name="Normal 211" xfId="1412" xr:uid="{00000000-0005-0000-0000-000056060000}"/>
    <cellStyle name="Normal 212" xfId="1413" xr:uid="{00000000-0005-0000-0000-000057060000}"/>
    <cellStyle name="Normal 212 2" xfId="1414" xr:uid="{00000000-0005-0000-0000-000058060000}"/>
    <cellStyle name="Normal 213" xfId="1415" xr:uid="{00000000-0005-0000-0000-000059060000}"/>
    <cellStyle name="Normal 213 2" xfId="1416" xr:uid="{00000000-0005-0000-0000-00005A060000}"/>
    <cellStyle name="Normal 214" xfId="1417" xr:uid="{00000000-0005-0000-0000-00005B060000}"/>
    <cellStyle name="Normal 214 2" xfId="1418" xr:uid="{00000000-0005-0000-0000-00005C060000}"/>
    <cellStyle name="Normal 215" xfId="1419" xr:uid="{00000000-0005-0000-0000-00005D060000}"/>
    <cellStyle name="Normal 215 2" xfId="1420" xr:uid="{00000000-0005-0000-0000-00005E060000}"/>
    <cellStyle name="Normal 216" xfId="1421" xr:uid="{00000000-0005-0000-0000-00005F060000}"/>
    <cellStyle name="Normal 216 2" xfId="1422" xr:uid="{00000000-0005-0000-0000-000060060000}"/>
    <cellStyle name="Normal 218" xfId="1423" xr:uid="{00000000-0005-0000-0000-000061060000}"/>
    <cellStyle name="Normal 218 2" xfId="1424" xr:uid="{00000000-0005-0000-0000-000062060000}"/>
    <cellStyle name="Normal 219" xfId="1425" xr:uid="{00000000-0005-0000-0000-000063060000}"/>
    <cellStyle name="Normal 219 2" xfId="1426" xr:uid="{00000000-0005-0000-0000-000064060000}"/>
    <cellStyle name="Normal 22" xfId="1427" xr:uid="{00000000-0005-0000-0000-000065060000}"/>
    <cellStyle name="Normal 220" xfId="1428" xr:uid="{00000000-0005-0000-0000-000066060000}"/>
    <cellStyle name="Normal 220 2" xfId="1429" xr:uid="{00000000-0005-0000-0000-000067060000}"/>
    <cellStyle name="Normal 23" xfId="1430" xr:uid="{00000000-0005-0000-0000-000068060000}"/>
    <cellStyle name="Normal 23 2" xfId="1431" xr:uid="{00000000-0005-0000-0000-000069060000}"/>
    <cellStyle name="Normal 23 3" xfId="1432" xr:uid="{00000000-0005-0000-0000-00006A060000}"/>
    <cellStyle name="Normal 24" xfId="1433" xr:uid="{00000000-0005-0000-0000-00006B060000}"/>
    <cellStyle name="Normal 24 2" xfId="1434" xr:uid="{00000000-0005-0000-0000-00006C060000}"/>
    <cellStyle name="Normal 25" xfId="1435" xr:uid="{00000000-0005-0000-0000-00006D060000}"/>
    <cellStyle name="Normal 25 2" xfId="1436" xr:uid="{00000000-0005-0000-0000-00006E060000}"/>
    <cellStyle name="Normal 25 3" xfId="1437" xr:uid="{00000000-0005-0000-0000-00006F060000}"/>
    <cellStyle name="Normal 25 3 2" xfId="1438" xr:uid="{00000000-0005-0000-0000-000070060000}"/>
    <cellStyle name="Normal 25 4" xfId="1439" xr:uid="{00000000-0005-0000-0000-000071060000}"/>
    <cellStyle name="Normal 25 5" xfId="1440" xr:uid="{00000000-0005-0000-0000-000072060000}"/>
    <cellStyle name="Normal 26" xfId="1441" xr:uid="{00000000-0005-0000-0000-000073060000}"/>
    <cellStyle name="Normal 26 2" xfId="1442" xr:uid="{00000000-0005-0000-0000-000074060000}"/>
    <cellStyle name="Normal 26 2 2" xfId="1443" xr:uid="{00000000-0005-0000-0000-000075060000}"/>
    <cellStyle name="Normal 26 2 3" xfId="1444" xr:uid="{00000000-0005-0000-0000-000076060000}"/>
    <cellStyle name="Normal 26 2 4" xfId="1445" xr:uid="{00000000-0005-0000-0000-000077060000}"/>
    <cellStyle name="Normal 26 3" xfId="1446" xr:uid="{00000000-0005-0000-0000-000078060000}"/>
    <cellStyle name="Normal 26 4" xfId="1447" xr:uid="{00000000-0005-0000-0000-000079060000}"/>
    <cellStyle name="Normal 26 5" xfId="1448" xr:uid="{00000000-0005-0000-0000-00007A060000}"/>
    <cellStyle name="Normal 26 6" xfId="1449" xr:uid="{00000000-0005-0000-0000-00007B060000}"/>
    <cellStyle name="Normal 27" xfId="1450" xr:uid="{00000000-0005-0000-0000-00007C060000}"/>
    <cellStyle name="Normal 27 2" xfId="1451" xr:uid="{00000000-0005-0000-0000-00007D060000}"/>
    <cellStyle name="Normal 27 3" xfId="1452" xr:uid="{00000000-0005-0000-0000-00007E060000}"/>
    <cellStyle name="Normal 28" xfId="1453" xr:uid="{00000000-0005-0000-0000-00007F060000}"/>
    <cellStyle name="Normal 28 2" xfId="1454" xr:uid="{00000000-0005-0000-0000-000080060000}"/>
    <cellStyle name="Normal 29" xfId="1455" xr:uid="{00000000-0005-0000-0000-000081060000}"/>
    <cellStyle name="Normal 29 2" xfId="1456" xr:uid="{00000000-0005-0000-0000-000082060000}"/>
    <cellStyle name="Normal 3" xfId="92" xr:uid="{00000000-0005-0000-0000-000083060000}"/>
    <cellStyle name="Normal 3 10" xfId="1458" xr:uid="{00000000-0005-0000-0000-000084060000}"/>
    <cellStyle name="Normal 3 10 2" xfId="1459" xr:uid="{00000000-0005-0000-0000-000085060000}"/>
    <cellStyle name="Normal 3 10 2 2" xfId="1460" xr:uid="{00000000-0005-0000-0000-000086060000}"/>
    <cellStyle name="Normal 3 10 3" xfId="1461" xr:uid="{00000000-0005-0000-0000-000087060000}"/>
    <cellStyle name="Normal 3 10 4" xfId="1462" xr:uid="{00000000-0005-0000-0000-000088060000}"/>
    <cellStyle name="Normal 3 10 5" xfId="1463" xr:uid="{00000000-0005-0000-0000-000089060000}"/>
    <cellStyle name="Normal 3 11" xfId="1464" xr:uid="{00000000-0005-0000-0000-00008A060000}"/>
    <cellStyle name="Normal 3 11 2" xfId="1465" xr:uid="{00000000-0005-0000-0000-00008B060000}"/>
    <cellStyle name="Normal 3 11 2 2" xfId="1466" xr:uid="{00000000-0005-0000-0000-00008C060000}"/>
    <cellStyle name="Normal 3 11 3" xfId="1467" xr:uid="{00000000-0005-0000-0000-00008D060000}"/>
    <cellStyle name="Normal 3 11 4" xfId="1468" xr:uid="{00000000-0005-0000-0000-00008E060000}"/>
    <cellStyle name="Normal 3 11 5" xfId="1469" xr:uid="{00000000-0005-0000-0000-00008F060000}"/>
    <cellStyle name="Normal 3 12" xfId="1470" xr:uid="{00000000-0005-0000-0000-000090060000}"/>
    <cellStyle name="Normal 3 12 2" xfId="1471" xr:uid="{00000000-0005-0000-0000-000091060000}"/>
    <cellStyle name="Normal 3 12 3" xfId="1472" xr:uid="{00000000-0005-0000-0000-000092060000}"/>
    <cellStyle name="Normal 3 12 4" xfId="1473" xr:uid="{00000000-0005-0000-0000-000093060000}"/>
    <cellStyle name="Normal 3 12 5" xfId="1474" xr:uid="{00000000-0005-0000-0000-000094060000}"/>
    <cellStyle name="Normal 3 13" xfId="1475" xr:uid="{00000000-0005-0000-0000-000095060000}"/>
    <cellStyle name="Normal 3 14" xfId="1476" xr:uid="{00000000-0005-0000-0000-000096060000}"/>
    <cellStyle name="Normal 3 15" xfId="1477" xr:uid="{00000000-0005-0000-0000-000097060000}"/>
    <cellStyle name="Normal 3 16" xfId="1478" xr:uid="{00000000-0005-0000-0000-000098060000}"/>
    <cellStyle name="Normal 3 17" xfId="1479" xr:uid="{00000000-0005-0000-0000-000099060000}"/>
    <cellStyle name="Normal 3 18" xfId="1480" xr:uid="{00000000-0005-0000-0000-00009A060000}"/>
    <cellStyle name="Normal 3 19" xfId="1481" xr:uid="{00000000-0005-0000-0000-00009B060000}"/>
    <cellStyle name="Normal 3 2" xfId="1482" xr:uid="{00000000-0005-0000-0000-00009C060000}"/>
    <cellStyle name="Normal 3 2 2" xfId="1483" xr:uid="{00000000-0005-0000-0000-00009D060000}"/>
    <cellStyle name="Normal 3 2 2 10" xfId="1484" xr:uid="{00000000-0005-0000-0000-00009E060000}"/>
    <cellStyle name="Normal 3 2 2 11" xfId="1485" xr:uid="{00000000-0005-0000-0000-00009F060000}"/>
    <cellStyle name="Normal 3 2 2 12" xfId="1486" xr:uid="{00000000-0005-0000-0000-0000A0060000}"/>
    <cellStyle name="Normal 3 2 2 2" xfId="1487" xr:uid="{00000000-0005-0000-0000-0000A1060000}"/>
    <cellStyle name="Normal 3 2 2 3" xfId="1488" xr:uid="{00000000-0005-0000-0000-0000A2060000}"/>
    <cellStyle name="Normal 3 2 2 4" xfId="1489" xr:uid="{00000000-0005-0000-0000-0000A3060000}"/>
    <cellStyle name="Normal 3 2 2 5" xfId="1490" xr:uid="{00000000-0005-0000-0000-0000A4060000}"/>
    <cellStyle name="Normal 3 2 2 6" xfId="1491" xr:uid="{00000000-0005-0000-0000-0000A5060000}"/>
    <cellStyle name="Normal 3 2 2 7" xfId="1492" xr:uid="{00000000-0005-0000-0000-0000A6060000}"/>
    <cellStyle name="Normal 3 2 2 8" xfId="1493" xr:uid="{00000000-0005-0000-0000-0000A7060000}"/>
    <cellStyle name="Normal 3 2 2 8 2" xfId="1494" xr:uid="{00000000-0005-0000-0000-0000A8060000}"/>
    <cellStyle name="Normal 3 2 2 9" xfId="1495" xr:uid="{00000000-0005-0000-0000-0000A9060000}"/>
    <cellStyle name="Normal 3 2 3" xfId="1496" xr:uid="{00000000-0005-0000-0000-0000AA060000}"/>
    <cellStyle name="Normal 3 2 3 2" xfId="1497" xr:uid="{00000000-0005-0000-0000-0000AB060000}"/>
    <cellStyle name="Normal 3 2 3 2 2" xfId="1498" xr:uid="{00000000-0005-0000-0000-0000AC060000}"/>
    <cellStyle name="Normal 3 2 3 3" xfId="1499" xr:uid="{00000000-0005-0000-0000-0000AD060000}"/>
    <cellStyle name="Normal 3 2 3 4" xfId="1500" xr:uid="{00000000-0005-0000-0000-0000AE060000}"/>
    <cellStyle name="Normal 3 2 3 5" xfId="1501" xr:uid="{00000000-0005-0000-0000-0000AF060000}"/>
    <cellStyle name="Normal 3 2 4" xfId="1502" xr:uid="{00000000-0005-0000-0000-0000B0060000}"/>
    <cellStyle name="Normal 3 2 5" xfId="1503" xr:uid="{00000000-0005-0000-0000-0000B1060000}"/>
    <cellStyle name="Normal 3 2 6" xfId="1504" xr:uid="{00000000-0005-0000-0000-0000B2060000}"/>
    <cellStyle name="Normal 3 2 7" xfId="1505" xr:uid="{00000000-0005-0000-0000-0000B3060000}"/>
    <cellStyle name="Normal 3 2 8" xfId="1506" xr:uid="{00000000-0005-0000-0000-0000B4060000}"/>
    <cellStyle name="Normal 3 20" xfId="1507" xr:uid="{00000000-0005-0000-0000-0000B5060000}"/>
    <cellStyle name="Normal 3 21" xfId="1457" xr:uid="{00000000-0005-0000-0000-0000B6060000}"/>
    <cellStyle name="Normal 3 3" xfId="1508" xr:uid="{00000000-0005-0000-0000-0000B7060000}"/>
    <cellStyle name="Normal 3 3 2" xfId="1509" xr:uid="{00000000-0005-0000-0000-0000B8060000}"/>
    <cellStyle name="Normal 3 3 2 2" xfId="1510" xr:uid="{00000000-0005-0000-0000-0000B9060000}"/>
    <cellStyle name="Normal 3 3 2 2 2" xfId="2869" xr:uid="{00000000-0005-0000-0000-0000BA060000}"/>
    <cellStyle name="Normal 3 3 3" xfId="2879" xr:uid="{00000000-0005-0000-0000-0000BB060000}"/>
    <cellStyle name="Normal 3 4" xfId="1511" xr:uid="{00000000-0005-0000-0000-0000BC060000}"/>
    <cellStyle name="Normal 3 4 2" xfId="1512" xr:uid="{00000000-0005-0000-0000-0000BD060000}"/>
    <cellStyle name="Normal 3 4 2 2" xfId="1513" xr:uid="{00000000-0005-0000-0000-0000BE060000}"/>
    <cellStyle name="Normal 3 5" xfId="1514" xr:uid="{00000000-0005-0000-0000-0000BF060000}"/>
    <cellStyle name="Normal 3 6" xfId="1515" xr:uid="{00000000-0005-0000-0000-0000C0060000}"/>
    <cellStyle name="Normal 3 7" xfId="1516" xr:uid="{00000000-0005-0000-0000-0000C1060000}"/>
    <cellStyle name="Normal 3 7 2" xfId="1517" xr:uid="{00000000-0005-0000-0000-0000C2060000}"/>
    <cellStyle name="Normal 3 7 2 2" xfId="1518" xr:uid="{00000000-0005-0000-0000-0000C3060000}"/>
    <cellStyle name="Normal 3 7 3" xfId="1519" xr:uid="{00000000-0005-0000-0000-0000C4060000}"/>
    <cellStyle name="Normal 3 7 3 2" xfId="1520" xr:uid="{00000000-0005-0000-0000-0000C5060000}"/>
    <cellStyle name="Normal 3 7 4" xfId="1521" xr:uid="{00000000-0005-0000-0000-0000C6060000}"/>
    <cellStyle name="Normal 3 8" xfId="1522" xr:uid="{00000000-0005-0000-0000-0000C7060000}"/>
    <cellStyle name="Normal 3 8 2" xfId="1523" xr:uid="{00000000-0005-0000-0000-0000C8060000}"/>
    <cellStyle name="Normal 3 8 2 2" xfId="1524" xr:uid="{00000000-0005-0000-0000-0000C9060000}"/>
    <cellStyle name="Normal 3 8 3" xfId="1525" xr:uid="{00000000-0005-0000-0000-0000CA060000}"/>
    <cellStyle name="Normal 3 8 4" xfId="1526" xr:uid="{00000000-0005-0000-0000-0000CB060000}"/>
    <cellStyle name="Normal 3 8 5" xfId="1527" xr:uid="{00000000-0005-0000-0000-0000CC060000}"/>
    <cellStyle name="Normal 3 9" xfId="1528" xr:uid="{00000000-0005-0000-0000-0000CD060000}"/>
    <cellStyle name="Normal 3 9 2" xfId="1529" xr:uid="{00000000-0005-0000-0000-0000CE060000}"/>
    <cellStyle name="Normal 3 9 2 2" xfId="1530" xr:uid="{00000000-0005-0000-0000-0000CF060000}"/>
    <cellStyle name="Normal 3 9 3" xfId="1531" xr:uid="{00000000-0005-0000-0000-0000D0060000}"/>
    <cellStyle name="Normal 3 9 4" xfId="1532" xr:uid="{00000000-0005-0000-0000-0000D1060000}"/>
    <cellStyle name="Normal 3 9 5" xfId="1533" xr:uid="{00000000-0005-0000-0000-0000D2060000}"/>
    <cellStyle name="Normal 30" xfId="1534" xr:uid="{00000000-0005-0000-0000-0000D3060000}"/>
    <cellStyle name="Normal 30 2" xfId="1535" xr:uid="{00000000-0005-0000-0000-0000D4060000}"/>
    <cellStyle name="Normal 31" xfId="1536" xr:uid="{00000000-0005-0000-0000-0000D5060000}"/>
    <cellStyle name="Normal 31 2" xfId="1537" xr:uid="{00000000-0005-0000-0000-0000D6060000}"/>
    <cellStyle name="Normal 32" xfId="1538" xr:uid="{00000000-0005-0000-0000-0000D7060000}"/>
    <cellStyle name="Normal 32 2" xfId="1539" xr:uid="{00000000-0005-0000-0000-0000D8060000}"/>
    <cellStyle name="Normal 33" xfId="1540" xr:uid="{00000000-0005-0000-0000-0000D9060000}"/>
    <cellStyle name="Normal 33 2" xfId="1541" xr:uid="{00000000-0005-0000-0000-0000DA060000}"/>
    <cellStyle name="Normal 34" xfId="1542" xr:uid="{00000000-0005-0000-0000-0000DB060000}"/>
    <cellStyle name="Normal 34 2" xfId="1543" xr:uid="{00000000-0005-0000-0000-0000DC060000}"/>
    <cellStyle name="Normal 35" xfId="1544" xr:uid="{00000000-0005-0000-0000-0000DD060000}"/>
    <cellStyle name="Normal 35 2" xfId="1545" xr:uid="{00000000-0005-0000-0000-0000DE060000}"/>
    <cellStyle name="Normal 36" xfId="1546" xr:uid="{00000000-0005-0000-0000-0000DF060000}"/>
    <cellStyle name="Normal 36 2" xfId="1547" xr:uid="{00000000-0005-0000-0000-0000E0060000}"/>
    <cellStyle name="Normal 37" xfId="1548" xr:uid="{00000000-0005-0000-0000-0000E1060000}"/>
    <cellStyle name="Normal 37 2" xfId="1549" xr:uid="{00000000-0005-0000-0000-0000E2060000}"/>
    <cellStyle name="Normal 37 2 2" xfId="1550" xr:uid="{00000000-0005-0000-0000-0000E3060000}"/>
    <cellStyle name="Normal 37 3" xfId="1551" xr:uid="{00000000-0005-0000-0000-0000E4060000}"/>
    <cellStyle name="Normal 37 4" xfId="1552" xr:uid="{00000000-0005-0000-0000-0000E5060000}"/>
    <cellStyle name="Normal 38" xfId="1553" xr:uid="{00000000-0005-0000-0000-0000E6060000}"/>
    <cellStyle name="Normal 38 2" xfId="1554" xr:uid="{00000000-0005-0000-0000-0000E7060000}"/>
    <cellStyle name="Normal 38 3" xfId="1555" xr:uid="{00000000-0005-0000-0000-0000E8060000}"/>
    <cellStyle name="Normal 38 3 2" xfId="1556" xr:uid="{00000000-0005-0000-0000-0000E9060000}"/>
    <cellStyle name="Normal 39" xfId="1557" xr:uid="{00000000-0005-0000-0000-0000EA060000}"/>
    <cellStyle name="Normal 39 2" xfId="1558" xr:uid="{00000000-0005-0000-0000-0000EB060000}"/>
    <cellStyle name="Normal 4" xfId="1559" xr:uid="{00000000-0005-0000-0000-0000EC060000}"/>
    <cellStyle name="Normal 4 10" xfId="1560" xr:uid="{00000000-0005-0000-0000-0000ED060000}"/>
    <cellStyle name="Normal 4 10 2" xfId="1561" xr:uid="{00000000-0005-0000-0000-0000EE060000}"/>
    <cellStyle name="Normal 4 10 3" xfId="1562" xr:uid="{00000000-0005-0000-0000-0000EF060000}"/>
    <cellStyle name="Normal 4 11" xfId="1563" xr:uid="{00000000-0005-0000-0000-0000F0060000}"/>
    <cellStyle name="Normal 4 11 2" xfId="1564" xr:uid="{00000000-0005-0000-0000-0000F1060000}"/>
    <cellStyle name="Normal 4 11 3" xfId="1565" xr:uid="{00000000-0005-0000-0000-0000F2060000}"/>
    <cellStyle name="Normal 4 12" xfId="1566" xr:uid="{00000000-0005-0000-0000-0000F3060000}"/>
    <cellStyle name="Normal 4 12 2" xfId="1567" xr:uid="{00000000-0005-0000-0000-0000F4060000}"/>
    <cellStyle name="Normal 4 12 3" xfId="1568" xr:uid="{00000000-0005-0000-0000-0000F5060000}"/>
    <cellStyle name="Normal 4 13" xfId="1569" xr:uid="{00000000-0005-0000-0000-0000F6060000}"/>
    <cellStyle name="Normal 4 13 2" xfId="1570" xr:uid="{00000000-0005-0000-0000-0000F7060000}"/>
    <cellStyle name="Normal 4 13 3" xfId="1571" xr:uid="{00000000-0005-0000-0000-0000F8060000}"/>
    <cellStyle name="Normal 4 14" xfId="1572" xr:uid="{00000000-0005-0000-0000-0000F9060000}"/>
    <cellStyle name="Normal 4 14 2" xfId="1573" xr:uid="{00000000-0005-0000-0000-0000FA060000}"/>
    <cellStyle name="Normal 4 14 3" xfId="1574" xr:uid="{00000000-0005-0000-0000-0000FB060000}"/>
    <cellStyle name="Normal 4 15" xfId="1575" xr:uid="{00000000-0005-0000-0000-0000FC060000}"/>
    <cellStyle name="Normal 4 15 2" xfId="1576" xr:uid="{00000000-0005-0000-0000-0000FD060000}"/>
    <cellStyle name="Normal 4 15 3" xfId="1577" xr:uid="{00000000-0005-0000-0000-0000FE060000}"/>
    <cellStyle name="Normal 4 16" xfId="1578" xr:uid="{00000000-0005-0000-0000-0000FF060000}"/>
    <cellStyle name="Normal 4 16 2" xfId="1579" xr:uid="{00000000-0005-0000-0000-000000070000}"/>
    <cellStyle name="Normal 4 16 3" xfId="1580" xr:uid="{00000000-0005-0000-0000-000001070000}"/>
    <cellStyle name="Normal 4 17" xfId="1581" xr:uid="{00000000-0005-0000-0000-000002070000}"/>
    <cellStyle name="Normal 4 17 2" xfId="1582" xr:uid="{00000000-0005-0000-0000-000003070000}"/>
    <cellStyle name="Normal 4 17 3" xfId="1583" xr:uid="{00000000-0005-0000-0000-000004070000}"/>
    <cellStyle name="Normal 4 18" xfId="1584" xr:uid="{00000000-0005-0000-0000-000005070000}"/>
    <cellStyle name="Normal 4 18 2" xfId="1585" xr:uid="{00000000-0005-0000-0000-000006070000}"/>
    <cellStyle name="Normal 4 18 3" xfId="1586" xr:uid="{00000000-0005-0000-0000-000007070000}"/>
    <cellStyle name="Normal 4 19" xfId="1587" xr:uid="{00000000-0005-0000-0000-000008070000}"/>
    <cellStyle name="Normal 4 19 2" xfId="1588" xr:uid="{00000000-0005-0000-0000-000009070000}"/>
    <cellStyle name="Normal 4 19 3" xfId="1589" xr:uid="{00000000-0005-0000-0000-00000A070000}"/>
    <cellStyle name="Normal 4 2" xfId="1590" xr:uid="{00000000-0005-0000-0000-00000B070000}"/>
    <cellStyle name="Normal 4 2 2" xfId="1591" xr:uid="{00000000-0005-0000-0000-00000C070000}"/>
    <cellStyle name="Normal 4 2 2 10" xfId="1592" xr:uid="{00000000-0005-0000-0000-00000D070000}"/>
    <cellStyle name="Normal 4 2 2 2" xfId="1593" xr:uid="{00000000-0005-0000-0000-00000E070000}"/>
    <cellStyle name="Normal 4 2 2 3" xfId="1594" xr:uid="{00000000-0005-0000-0000-00000F070000}"/>
    <cellStyle name="Normal 4 2 2 4" xfId="1595" xr:uid="{00000000-0005-0000-0000-000010070000}"/>
    <cellStyle name="Normal 4 2 2 5" xfId="1596" xr:uid="{00000000-0005-0000-0000-000011070000}"/>
    <cellStyle name="Normal 4 2 2 6" xfId="1597" xr:uid="{00000000-0005-0000-0000-000012070000}"/>
    <cellStyle name="Normal 4 2 2 7" xfId="1598" xr:uid="{00000000-0005-0000-0000-000013070000}"/>
    <cellStyle name="Normal 4 2 2 8" xfId="1599" xr:uid="{00000000-0005-0000-0000-000014070000}"/>
    <cellStyle name="Normal 4 2 2 9" xfId="1600" xr:uid="{00000000-0005-0000-0000-000015070000}"/>
    <cellStyle name="Normal 4 2 3" xfId="1601" xr:uid="{00000000-0005-0000-0000-000016070000}"/>
    <cellStyle name="Normal 4 2 3 2" xfId="1602" xr:uid="{00000000-0005-0000-0000-000017070000}"/>
    <cellStyle name="Normal 4 2 3 3" xfId="1603" xr:uid="{00000000-0005-0000-0000-000018070000}"/>
    <cellStyle name="Normal 4 2 3 4" xfId="1604" xr:uid="{00000000-0005-0000-0000-000019070000}"/>
    <cellStyle name="Normal 4 2 3 5" xfId="1605" xr:uid="{00000000-0005-0000-0000-00001A070000}"/>
    <cellStyle name="Normal 4 2 4" xfId="1606" xr:uid="{00000000-0005-0000-0000-00001B070000}"/>
    <cellStyle name="Normal 4 2 5" xfId="1607" xr:uid="{00000000-0005-0000-0000-00001C070000}"/>
    <cellStyle name="Normal 4 2 6" xfId="1608" xr:uid="{00000000-0005-0000-0000-00001D070000}"/>
    <cellStyle name="Normal 4 2 7" xfId="1609" xr:uid="{00000000-0005-0000-0000-00001E070000}"/>
    <cellStyle name="Normal 4 2 8" xfId="1610" xr:uid="{00000000-0005-0000-0000-00001F070000}"/>
    <cellStyle name="Normal 4 2 8 2" xfId="1611" xr:uid="{00000000-0005-0000-0000-000020070000}"/>
    <cellStyle name="Normal 4 20" xfId="1612" xr:uid="{00000000-0005-0000-0000-000021070000}"/>
    <cellStyle name="Normal 4 20 2" xfId="1613" xr:uid="{00000000-0005-0000-0000-000022070000}"/>
    <cellStyle name="Normal 4 20 3" xfId="1614" xr:uid="{00000000-0005-0000-0000-000023070000}"/>
    <cellStyle name="Normal 4 21" xfId="1615" xr:uid="{00000000-0005-0000-0000-000024070000}"/>
    <cellStyle name="Normal 4 21 2" xfId="1616" xr:uid="{00000000-0005-0000-0000-000025070000}"/>
    <cellStyle name="Normal 4 21 3" xfId="1617" xr:uid="{00000000-0005-0000-0000-000026070000}"/>
    <cellStyle name="Normal 4 22" xfId="1618" xr:uid="{00000000-0005-0000-0000-000027070000}"/>
    <cellStyle name="Normal 4 22 2" xfId="1619" xr:uid="{00000000-0005-0000-0000-000028070000}"/>
    <cellStyle name="Normal 4 22 3" xfId="1620" xr:uid="{00000000-0005-0000-0000-000029070000}"/>
    <cellStyle name="Normal 4 23" xfId="1621" xr:uid="{00000000-0005-0000-0000-00002A070000}"/>
    <cellStyle name="Normal 4 23 2" xfId="1622" xr:uid="{00000000-0005-0000-0000-00002B070000}"/>
    <cellStyle name="Normal 4 23 3" xfId="1623" xr:uid="{00000000-0005-0000-0000-00002C070000}"/>
    <cellStyle name="Normal 4 24" xfId="1624" xr:uid="{00000000-0005-0000-0000-00002D070000}"/>
    <cellStyle name="Normal 4 24 2" xfId="1625" xr:uid="{00000000-0005-0000-0000-00002E070000}"/>
    <cellStyle name="Normal 4 24 3" xfId="1626" xr:uid="{00000000-0005-0000-0000-00002F070000}"/>
    <cellStyle name="Normal 4 25" xfId="1627" xr:uid="{00000000-0005-0000-0000-000030070000}"/>
    <cellStyle name="Normal 4 25 2" xfId="1628" xr:uid="{00000000-0005-0000-0000-000031070000}"/>
    <cellStyle name="Normal 4 25 3" xfId="1629" xr:uid="{00000000-0005-0000-0000-000032070000}"/>
    <cellStyle name="Normal 4 26" xfId="1630" xr:uid="{00000000-0005-0000-0000-000033070000}"/>
    <cellStyle name="Normal 4 26 2" xfId="1631" xr:uid="{00000000-0005-0000-0000-000034070000}"/>
    <cellStyle name="Normal 4 26 3" xfId="1632" xr:uid="{00000000-0005-0000-0000-000035070000}"/>
    <cellStyle name="Normal 4 27" xfId="1633" xr:uid="{00000000-0005-0000-0000-000036070000}"/>
    <cellStyle name="Normal 4 27 2" xfId="1634" xr:uid="{00000000-0005-0000-0000-000037070000}"/>
    <cellStyle name="Normal 4 27 3" xfId="1635" xr:uid="{00000000-0005-0000-0000-000038070000}"/>
    <cellStyle name="Normal 4 28" xfId="1636" xr:uid="{00000000-0005-0000-0000-000039070000}"/>
    <cellStyle name="Normal 4 28 2" xfId="1637" xr:uid="{00000000-0005-0000-0000-00003A070000}"/>
    <cellStyle name="Normal 4 28 3" xfId="1638" xr:uid="{00000000-0005-0000-0000-00003B070000}"/>
    <cellStyle name="Normal 4 29" xfId="1639" xr:uid="{00000000-0005-0000-0000-00003C070000}"/>
    <cellStyle name="Normal 4 29 2" xfId="1640" xr:uid="{00000000-0005-0000-0000-00003D070000}"/>
    <cellStyle name="Normal 4 29 3" xfId="1641" xr:uid="{00000000-0005-0000-0000-00003E070000}"/>
    <cellStyle name="Normal 4 3" xfId="1642" xr:uid="{00000000-0005-0000-0000-00003F070000}"/>
    <cellStyle name="Normal 4 3 2" xfId="1643" xr:uid="{00000000-0005-0000-0000-000040070000}"/>
    <cellStyle name="Normal 4 3 3" xfId="1644" xr:uid="{00000000-0005-0000-0000-000041070000}"/>
    <cellStyle name="Normal 4 30" xfId="1645" xr:uid="{00000000-0005-0000-0000-000042070000}"/>
    <cellStyle name="Normal 4 4" xfId="1646" xr:uid="{00000000-0005-0000-0000-000043070000}"/>
    <cellStyle name="Normal 4 4 2" xfId="1647" xr:uid="{00000000-0005-0000-0000-000044070000}"/>
    <cellStyle name="Normal 4 4 3" xfId="1648" xr:uid="{00000000-0005-0000-0000-000045070000}"/>
    <cellStyle name="Normal 4 5" xfId="1649" xr:uid="{00000000-0005-0000-0000-000046070000}"/>
    <cellStyle name="Normal 4 5 2" xfId="1650" xr:uid="{00000000-0005-0000-0000-000047070000}"/>
    <cellStyle name="Normal 4 5 3" xfId="1651" xr:uid="{00000000-0005-0000-0000-000048070000}"/>
    <cellStyle name="Normal 4 6" xfId="1652" xr:uid="{00000000-0005-0000-0000-000049070000}"/>
    <cellStyle name="Normal 4 6 2" xfId="1653" xr:uid="{00000000-0005-0000-0000-00004A070000}"/>
    <cellStyle name="Normal 4 6 3" xfId="1654" xr:uid="{00000000-0005-0000-0000-00004B070000}"/>
    <cellStyle name="Normal 4 7" xfId="1655" xr:uid="{00000000-0005-0000-0000-00004C070000}"/>
    <cellStyle name="Normal 4 7 2" xfId="1656" xr:uid="{00000000-0005-0000-0000-00004D070000}"/>
    <cellStyle name="Normal 4 7 2 2" xfId="1657" xr:uid="{00000000-0005-0000-0000-00004E070000}"/>
    <cellStyle name="Normal 4 7 2 3" xfId="1658" xr:uid="{00000000-0005-0000-0000-00004F070000}"/>
    <cellStyle name="Normal 4 7 3" xfId="1659" xr:uid="{00000000-0005-0000-0000-000050070000}"/>
    <cellStyle name="Normal 4 7 4" xfId="1660" xr:uid="{00000000-0005-0000-0000-000051070000}"/>
    <cellStyle name="Normal 4 8" xfId="1661" xr:uid="{00000000-0005-0000-0000-000052070000}"/>
    <cellStyle name="Normal 4 8 2" xfId="1662" xr:uid="{00000000-0005-0000-0000-000053070000}"/>
    <cellStyle name="Normal 4 8 3" xfId="1663" xr:uid="{00000000-0005-0000-0000-000054070000}"/>
    <cellStyle name="Normal 4 9" xfId="1664" xr:uid="{00000000-0005-0000-0000-000055070000}"/>
    <cellStyle name="Normal 4 9 2" xfId="1665" xr:uid="{00000000-0005-0000-0000-000056070000}"/>
    <cellStyle name="Normal 4 9 3" xfId="1666" xr:uid="{00000000-0005-0000-0000-000057070000}"/>
    <cellStyle name="Normal 40" xfId="1667" xr:uid="{00000000-0005-0000-0000-000058070000}"/>
    <cellStyle name="Normal 40 2" xfId="1668" xr:uid="{00000000-0005-0000-0000-000059070000}"/>
    <cellStyle name="Normal 40 2 2" xfId="1669" xr:uid="{00000000-0005-0000-0000-00005A070000}"/>
    <cellStyle name="Normal 41" xfId="1670" xr:uid="{00000000-0005-0000-0000-00005B070000}"/>
    <cellStyle name="Normal 42" xfId="1671" xr:uid="{00000000-0005-0000-0000-00005C070000}"/>
    <cellStyle name="Normal 43" xfId="1672" xr:uid="{00000000-0005-0000-0000-00005D070000}"/>
    <cellStyle name="Normal 43 2" xfId="1673" xr:uid="{00000000-0005-0000-0000-00005E070000}"/>
    <cellStyle name="Normal 44" xfId="1674" xr:uid="{00000000-0005-0000-0000-00005F070000}"/>
    <cellStyle name="Normal 45" xfId="1675" xr:uid="{00000000-0005-0000-0000-000060070000}"/>
    <cellStyle name="Normal 45 2" xfId="1676" xr:uid="{00000000-0005-0000-0000-000061070000}"/>
    <cellStyle name="Normal 45 2 2" xfId="1677" xr:uid="{00000000-0005-0000-0000-000062070000}"/>
    <cellStyle name="Normal 45 3" xfId="1678" xr:uid="{00000000-0005-0000-0000-000063070000}"/>
    <cellStyle name="Normal 45 4" xfId="1679" xr:uid="{00000000-0005-0000-0000-000064070000}"/>
    <cellStyle name="Normal 46" xfId="1680" xr:uid="{00000000-0005-0000-0000-000065070000}"/>
    <cellStyle name="Normal 46 2" xfId="1681" xr:uid="{00000000-0005-0000-0000-000066070000}"/>
    <cellStyle name="Normal 47" xfId="1682" xr:uid="{00000000-0005-0000-0000-000067070000}"/>
    <cellStyle name="Normal 48" xfId="1683" xr:uid="{00000000-0005-0000-0000-000068070000}"/>
    <cellStyle name="Normal 49" xfId="1684" xr:uid="{00000000-0005-0000-0000-000069070000}"/>
    <cellStyle name="Normal 5" xfId="1685" xr:uid="{00000000-0005-0000-0000-00006A070000}"/>
    <cellStyle name="Normal 5 10" xfId="1686" xr:uid="{00000000-0005-0000-0000-00006B070000}"/>
    <cellStyle name="Normal 5 10 2" xfId="1687" xr:uid="{00000000-0005-0000-0000-00006C070000}"/>
    <cellStyle name="Normal 5 10 3" xfId="1688" xr:uid="{00000000-0005-0000-0000-00006D070000}"/>
    <cellStyle name="Normal 5 11" xfId="1689" xr:uid="{00000000-0005-0000-0000-00006E070000}"/>
    <cellStyle name="Normal 5 12" xfId="1690" xr:uid="{00000000-0005-0000-0000-00006F070000}"/>
    <cellStyle name="Normal 5 13" xfId="1691" xr:uid="{00000000-0005-0000-0000-000070070000}"/>
    <cellStyle name="Normal 5 14" xfId="1692" xr:uid="{00000000-0005-0000-0000-000071070000}"/>
    <cellStyle name="Normal 5 15" xfId="1693" xr:uid="{00000000-0005-0000-0000-000072070000}"/>
    <cellStyle name="Normal 5 16" xfId="1694" xr:uid="{00000000-0005-0000-0000-000073070000}"/>
    <cellStyle name="Normal 5 17" xfId="1695" xr:uid="{00000000-0005-0000-0000-000074070000}"/>
    <cellStyle name="Normal 5 18" xfId="1696" xr:uid="{00000000-0005-0000-0000-000075070000}"/>
    <cellStyle name="Normal 5 19" xfId="1697" xr:uid="{00000000-0005-0000-0000-000076070000}"/>
    <cellStyle name="Normal 5 2" xfId="1698" xr:uid="{00000000-0005-0000-0000-000077070000}"/>
    <cellStyle name="Normal 5 2 2" xfId="1699" xr:uid="{00000000-0005-0000-0000-000078070000}"/>
    <cellStyle name="Normal 5 2 3" xfId="1700" xr:uid="{00000000-0005-0000-0000-000079070000}"/>
    <cellStyle name="Normal 5 2 4" xfId="1701" xr:uid="{00000000-0005-0000-0000-00007A070000}"/>
    <cellStyle name="Normal 5 2 5" xfId="1702" xr:uid="{00000000-0005-0000-0000-00007B070000}"/>
    <cellStyle name="Normal 5 20" xfId="1703" xr:uid="{00000000-0005-0000-0000-00007C070000}"/>
    <cellStyle name="Normal 5 21" xfId="1704" xr:uid="{00000000-0005-0000-0000-00007D070000}"/>
    <cellStyle name="Normal 5 22" xfId="1705" xr:uid="{00000000-0005-0000-0000-00007E070000}"/>
    <cellStyle name="Normal 5 3" xfId="1706" xr:uid="{00000000-0005-0000-0000-00007F070000}"/>
    <cellStyle name="Normal 5 3 2" xfId="1707" xr:uid="{00000000-0005-0000-0000-000080070000}"/>
    <cellStyle name="Normal 5 3 3" xfId="1708" xr:uid="{00000000-0005-0000-0000-000081070000}"/>
    <cellStyle name="Normal 5 4" xfId="1709" xr:uid="{00000000-0005-0000-0000-000082070000}"/>
    <cellStyle name="Normal 5 4 2" xfId="1710" xr:uid="{00000000-0005-0000-0000-000083070000}"/>
    <cellStyle name="Normal 5 4 3" xfId="1711" xr:uid="{00000000-0005-0000-0000-000084070000}"/>
    <cellStyle name="Normal 5 4 4" xfId="1712" xr:uid="{00000000-0005-0000-0000-000085070000}"/>
    <cellStyle name="Normal 5 4 5" xfId="1713" xr:uid="{00000000-0005-0000-0000-000086070000}"/>
    <cellStyle name="Normal 5 5" xfId="1714" xr:uid="{00000000-0005-0000-0000-000087070000}"/>
    <cellStyle name="Normal 5 5 2" xfId="1715" xr:uid="{00000000-0005-0000-0000-000088070000}"/>
    <cellStyle name="Normal 5 5 3" xfId="1716" xr:uid="{00000000-0005-0000-0000-000089070000}"/>
    <cellStyle name="Normal 5 5 4" xfId="1717" xr:uid="{00000000-0005-0000-0000-00008A070000}"/>
    <cellStyle name="Normal 5 5 5" xfId="1718" xr:uid="{00000000-0005-0000-0000-00008B070000}"/>
    <cellStyle name="Normal 5 6" xfId="1719" xr:uid="{00000000-0005-0000-0000-00008C070000}"/>
    <cellStyle name="Normal 5 6 2" xfId="1720" xr:uid="{00000000-0005-0000-0000-00008D070000}"/>
    <cellStyle name="Normal 5 6 3" xfId="1721" xr:uid="{00000000-0005-0000-0000-00008E070000}"/>
    <cellStyle name="Normal 5 6 4" xfId="1722" xr:uid="{00000000-0005-0000-0000-00008F070000}"/>
    <cellStyle name="Normal 5 6 5" xfId="1723" xr:uid="{00000000-0005-0000-0000-000090070000}"/>
    <cellStyle name="Normal 5 7" xfId="1724" xr:uid="{00000000-0005-0000-0000-000091070000}"/>
    <cellStyle name="Normal 5 7 2" xfId="1725" xr:uid="{00000000-0005-0000-0000-000092070000}"/>
    <cellStyle name="Normal 5 7 3" xfId="1726" xr:uid="{00000000-0005-0000-0000-000093070000}"/>
    <cellStyle name="Normal 5 7 4" xfId="1727" xr:uid="{00000000-0005-0000-0000-000094070000}"/>
    <cellStyle name="Normal 5 7 5" xfId="1728" xr:uid="{00000000-0005-0000-0000-000095070000}"/>
    <cellStyle name="Normal 5 8" xfId="1729" xr:uid="{00000000-0005-0000-0000-000096070000}"/>
    <cellStyle name="Normal 5 8 2" xfId="1730" xr:uid="{00000000-0005-0000-0000-000097070000}"/>
    <cellStyle name="Normal 5 8 3" xfId="1731" xr:uid="{00000000-0005-0000-0000-000098070000}"/>
    <cellStyle name="Normal 5 8 4" xfId="1732" xr:uid="{00000000-0005-0000-0000-000099070000}"/>
    <cellStyle name="Normal 5 8 5" xfId="1733" xr:uid="{00000000-0005-0000-0000-00009A070000}"/>
    <cellStyle name="Normal 5 9" xfId="1734" xr:uid="{00000000-0005-0000-0000-00009B070000}"/>
    <cellStyle name="Normal 5 9 2" xfId="1735" xr:uid="{00000000-0005-0000-0000-00009C070000}"/>
    <cellStyle name="Normal 5 9 3" xfId="1736" xr:uid="{00000000-0005-0000-0000-00009D070000}"/>
    <cellStyle name="Normal 5 9 4" xfId="1737" xr:uid="{00000000-0005-0000-0000-00009E070000}"/>
    <cellStyle name="Normal 5 9 5" xfId="1738" xr:uid="{00000000-0005-0000-0000-00009F070000}"/>
    <cellStyle name="Normal 50" xfId="2716" xr:uid="{00000000-0005-0000-0000-0000A0070000}"/>
    <cellStyle name="Normal 51" xfId="1739" xr:uid="{00000000-0005-0000-0000-0000A1070000}"/>
    <cellStyle name="Normal 52" xfId="1740" xr:uid="{00000000-0005-0000-0000-0000A2070000}"/>
    <cellStyle name="Normal 53" xfId="1741" xr:uid="{00000000-0005-0000-0000-0000A3070000}"/>
    <cellStyle name="Normal 54" xfId="1742" xr:uid="{00000000-0005-0000-0000-0000A4070000}"/>
    <cellStyle name="Normal 55" xfId="1743" xr:uid="{00000000-0005-0000-0000-0000A5070000}"/>
    <cellStyle name="Normal 56" xfId="1744" xr:uid="{00000000-0005-0000-0000-0000A6070000}"/>
    <cellStyle name="Normal 57" xfId="1745" xr:uid="{00000000-0005-0000-0000-0000A7070000}"/>
    <cellStyle name="Normal 58" xfId="1746" xr:uid="{00000000-0005-0000-0000-0000A8070000}"/>
    <cellStyle name="Normal 59" xfId="1747" xr:uid="{00000000-0005-0000-0000-0000A9070000}"/>
    <cellStyle name="Normal 6" xfId="1748" xr:uid="{00000000-0005-0000-0000-0000AA070000}"/>
    <cellStyle name="Normal 6 10" xfId="1749" xr:uid="{00000000-0005-0000-0000-0000AB070000}"/>
    <cellStyle name="Normal 6 11" xfId="1750" xr:uid="{00000000-0005-0000-0000-0000AC070000}"/>
    <cellStyle name="Normal 6 12" xfId="1751" xr:uid="{00000000-0005-0000-0000-0000AD070000}"/>
    <cellStyle name="Normal 6 13" xfId="1752" xr:uid="{00000000-0005-0000-0000-0000AE070000}"/>
    <cellStyle name="Normal 6 14" xfId="1753" xr:uid="{00000000-0005-0000-0000-0000AF070000}"/>
    <cellStyle name="Normal 6 15" xfId="1754" xr:uid="{00000000-0005-0000-0000-0000B0070000}"/>
    <cellStyle name="Normal 6 2" xfId="1755" xr:uid="{00000000-0005-0000-0000-0000B1070000}"/>
    <cellStyle name="Normal 6 2 2" xfId="1756" xr:uid="{00000000-0005-0000-0000-0000B2070000}"/>
    <cellStyle name="Normal 6 2 2 2" xfId="1757" xr:uid="{00000000-0005-0000-0000-0000B3070000}"/>
    <cellStyle name="Normal 6 3" xfId="1758" xr:uid="{00000000-0005-0000-0000-0000B4070000}"/>
    <cellStyle name="Normal 6 4" xfId="1759" xr:uid="{00000000-0005-0000-0000-0000B5070000}"/>
    <cellStyle name="Normal 6 4 2" xfId="1760" xr:uid="{00000000-0005-0000-0000-0000B6070000}"/>
    <cellStyle name="Normal 6 4 3" xfId="1761" xr:uid="{00000000-0005-0000-0000-0000B7070000}"/>
    <cellStyle name="Normal 6 4 4" xfId="1762" xr:uid="{00000000-0005-0000-0000-0000B8070000}"/>
    <cellStyle name="Normal 6 4 5" xfId="1763" xr:uid="{00000000-0005-0000-0000-0000B9070000}"/>
    <cellStyle name="Normal 6 5" xfId="1764" xr:uid="{00000000-0005-0000-0000-0000BA070000}"/>
    <cellStyle name="Normal 6 5 2" xfId="1765" xr:uid="{00000000-0005-0000-0000-0000BB070000}"/>
    <cellStyle name="Normal 6 5 3" xfId="1766" xr:uid="{00000000-0005-0000-0000-0000BC070000}"/>
    <cellStyle name="Normal 6 5 4" xfId="1767" xr:uid="{00000000-0005-0000-0000-0000BD070000}"/>
    <cellStyle name="Normal 6 5 5" xfId="1768" xr:uid="{00000000-0005-0000-0000-0000BE070000}"/>
    <cellStyle name="Normal 6 5 6" xfId="1769" xr:uid="{00000000-0005-0000-0000-0000BF070000}"/>
    <cellStyle name="Normal 6 6" xfId="1770" xr:uid="{00000000-0005-0000-0000-0000C0070000}"/>
    <cellStyle name="Normal 6 6 2" xfId="1771" xr:uid="{00000000-0005-0000-0000-0000C1070000}"/>
    <cellStyle name="Normal 6 6 2 2" xfId="2738" xr:uid="{00000000-0005-0000-0000-0000C2070000}"/>
    <cellStyle name="Normal 6 7" xfId="1772" xr:uid="{00000000-0005-0000-0000-0000C3070000}"/>
    <cellStyle name="Normal 6 7 2" xfId="2871" xr:uid="{00000000-0005-0000-0000-0000C4070000}"/>
    <cellStyle name="Normal 6 7 3" xfId="2870" xr:uid="{00000000-0005-0000-0000-0000C5070000}"/>
    <cellStyle name="Normal 6 8" xfId="1773" xr:uid="{00000000-0005-0000-0000-0000C6070000}"/>
    <cellStyle name="Normal 6 9" xfId="1774" xr:uid="{00000000-0005-0000-0000-0000C7070000}"/>
    <cellStyle name="Normal 60" xfId="1775" xr:uid="{00000000-0005-0000-0000-0000C8070000}"/>
    <cellStyle name="Normal 60 2" xfId="1776" xr:uid="{00000000-0005-0000-0000-0000C9070000}"/>
    <cellStyle name="Normal 61" xfId="1777" xr:uid="{00000000-0005-0000-0000-0000CA070000}"/>
    <cellStyle name="Normal 61 2" xfId="1778" xr:uid="{00000000-0005-0000-0000-0000CB070000}"/>
    <cellStyle name="Normal 62" xfId="1779" xr:uid="{00000000-0005-0000-0000-0000CC070000}"/>
    <cellStyle name="Normal 62 2" xfId="1780" xr:uid="{00000000-0005-0000-0000-0000CD070000}"/>
    <cellStyle name="Normal 63" xfId="1781" xr:uid="{00000000-0005-0000-0000-0000CE070000}"/>
    <cellStyle name="Normal 63 2" xfId="1782" xr:uid="{00000000-0005-0000-0000-0000CF070000}"/>
    <cellStyle name="Normal 64" xfId="1783" xr:uid="{00000000-0005-0000-0000-0000D0070000}"/>
    <cellStyle name="Normal 65" xfId="1784" xr:uid="{00000000-0005-0000-0000-0000D1070000}"/>
    <cellStyle name="Normal 65 2" xfId="1785" xr:uid="{00000000-0005-0000-0000-0000D2070000}"/>
    <cellStyle name="Normal 66" xfId="1786" xr:uid="{00000000-0005-0000-0000-0000D3070000}"/>
    <cellStyle name="Normal 66 2" xfId="1787" xr:uid="{00000000-0005-0000-0000-0000D4070000}"/>
    <cellStyle name="Normal 67" xfId="1788" xr:uid="{00000000-0005-0000-0000-0000D5070000}"/>
    <cellStyle name="Normal 67 2" xfId="1789" xr:uid="{00000000-0005-0000-0000-0000D6070000}"/>
    <cellStyle name="Normal 68" xfId="1790" xr:uid="{00000000-0005-0000-0000-0000D7070000}"/>
    <cellStyle name="Normal 68 2" xfId="1791" xr:uid="{00000000-0005-0000-0000-0000D8070000}"/>
    <cellStyle name="Normal 69" xfId="1792" xr:uid="{00000000-0005-0000-0000-0000D9070000}"/>
    <cellStyle name="Normal 69 2" xfId="1793" xr:uid="{00000000-0005-0000-0000-0000DA070000}"/>
    <cellStyle name="Normal 7" xfId="1794" xr:uid="{00000000-0005-0000-0000-0000DB070000}"/>
    <cellStyle name="Normal 7 10" xfId="1795" xr:uid="{00000000-0005-0000-0000-0000DC070000}"/>
    <cellStyle name="Normal 7 11" xfId="1796" xr:uid="{00000000-0005-0000-0000-0000DD070000}"/>
    <cellStyle name="Normal 7 12" xfId="1797" xr:uid="{00000000-0005-0000-0000-0000DE070000}"/>
    <cellStyle name="Normal 7 13" xfId="1798" xr:uid="{00000000-0005-0000-0000-0000DF070000}"/>
    <cellStyle name="Normal 7 14" xfId="1799" xr:uid="{00000000-0005-0000-0000-0000E0070000}"/>
    <cellStyle name="Normal 7 15" xfId="1800" xr:uid="{00000000-0005-0000-0000-0000E1070000}"/>
    <cellStyle name="Normal 7 16" xfId="1801" xr:uid="{00000000-0005-0000-0000-0000E2070000}"/>
    <cellStyle name="Normal 7 17" xfId="1802" xr:uid="{00000000-0005-0000-0000-0000E3070000}"/>
    <cellStyle name="Normal 7 18" xfId="1803" xr:uid="{00000000-0005-0000-0000-0000E4070000}"/>
    <cellStyle name="Normal 7 19" xfId="1804" xr:uid="{00000000-0005-0000-0000-0000E5070000}"/>
    <cellStyle name="Normal 7 2" xfId="1805" xr:uid="{00000000-0005-0000-0000-0000E6070000}"/>
    <cellStyle name="Normal 7 2 2" xfId="1806" xr:uid="{00000000-0005-0000-0000-0000E7070000}"/>
    <cellStyle name="Normal 7 2 2 2" xfId="1807" xr:uid="{00000000-0005-0000-0000-0000E8070000}"/>
    <cellStyle name="Normal 7 2 2 3" xfId="1808" xr:uid="{00000000-0005-0000-0000-0000E9070000}"/>
    <cellStyle name="Normal 7 2 3" xfId="1809" xr:uid="{00000000-0005-0000-0000-0000EA070000}"/>
    <cellStyle name="Normal 7 2 4" xfId="1810" xr:uid="{00000000-0005-0000-0000-0000EB070000}"/>
    <cellStyle name="Normal 7 20" xfId="1811" xr:uid="{00000000-0005-0000-0000-0000EC070000}"/>
    <cellStyle name="Normal 7 21" xfId="1812" xr:uid="{00000000-0005-0000-0000-0000ED070000}"/>
    <cellStyle name="Normal 7 22" xfId="1813" xr:uid="{00000000-0005-0000-0000-0000EE070000}"/>
    <cellStyle name="Normal 7 3" xfId="1814" xr:uid="{00000000-0005-0000-0000-0000EF070000}"/>
    <cellStyle name="Normal 7 4" xfId="1815" xr:uid="{00000000-0005-0000-0000-0000F0070000}"/>
    <cellStyle name="Normal 7 5" xfId="1816" xr:uid="{00000000-0005-0000-0000-0000F1070000}"/>
    <cellStyle name="Normal 7 6" xfId="1817" xr:uid="{00000000-0005-0000-0000-0000F2070000}"/>
    <cellStyle name="Normal 7 7" xfId="1818" xr:uid="{00000000-0005-0000-0000-0000F3070000}"/>
    <cellStyle name="Normal 7 8" xfId="1819" xr:uid="{00000000-0005-0000-0000-0000F4070000}"/>
    <cellStyle name="Normal 7 9" xfId="1820" xr:uid="{00000000-0005-0000-0000-0000F5070000}"/>
    <cellStyle name="Normal 70" xfId="1821" xr:uid="{00000000-0005-0000-0000-0000F6070000}"/>
    <cellStyle name="Normal 70 2" xfId="1822" xr:uid="{00000000-0005-0000-0000-0000F7070000}"/>
    <cellStyle name="Normal 71" xfId="2717" xr:uid="{00000000-0005-0000-0000-0000F8070000}"/>
    <cellStyle name="Normal 72" xfId="1823" xr:uid="{00000000-0005-0000-0000-0000F9070000}"/>
    <cellStyle name="Normal 72 2" xfId="1824" xr:uid="{00000000-0005-0000-0000-0000FA070000}"/>
    <cellStyle name="Normal 73" xfId="1825" xr:uid="{00000000-0005-0000-0000-0000FB070000}"/>
    <cellStyle name="Normal 73 2" xfId="1826" xr:uid="{00000000-0005-0000-0000-0000FC070000}"/>
    <cellStyle name="Normal 74" xfId="2702" xr:uid="{00000000-0005-0000-0000-0000FD070000}"/>
    <cellStyle name="Normal 8" xfId="1827" xr:uid="{00000000-0005-0000-0000-0000FE070000}"/>
    <cellStyle name="Normal 8 10" xfId="1828" xr:uid="{00000000-0005-0000-0000-0000FF070000}"/>
    <cellStyle name="Normal 8 11" xfId="1829" xr:uid="{00000000-0005-0000-0000-000000080000}"/>
    <cellStyle name="Normal 8 12" xfId="1830" xr:uid="{00000000-0005-0000-0000-000001080000}"/>
    <cellStyle name="Normal 8 13" xfId="1831" xr:uid="{00000000-0005-0000-0000-000002080000}"/>
    <cellStyle name="Normal 8 14" xfId="1832" xr:uid="{00000000-0005-0000-0000-000003080000}"/>
    <cellStyle name="Normal 8 15" xfId="1833" xr:uid="{00000000-0005-0000-0000-000004080000}"/>
    <cellStyle name="Normal 8 16" xfId="1834" xr:uid="{00000000-0005-0000-0000-000005080000}"/>
    <cellStyle name="Normal 8 17" xfId="1835" xr:uid="{00000000-0005-0000-0000-000006080000}"/>
    <cellStyle name="Normal 8 18" xfId="1836" xr:uid="{00000000-0005-0000-0000-000007080000}"/>
    <cellStyle name="Normal 8 19" xfId="1837" xr:uid="{00000000-0005-0000-0000-000008080000}"/>
    <cellStyle name="Normal 8 2" xfId="1838" xr:uid="{00000000-0005-0000-0000-000009080000}"/>
    <cellStyle name="Normal 8 20" xfId="1839" xr:uid="{00000000-0005-0000-0000-00000A080000}"/>
    <cellStyle name="Normal 8 3" xfId="1840" xr:uid="{00000000-0005-0000-0000-00000B080000}"/>
    <cellStyle name="Normal 8 4" xfId="1841" xr:uid="{00000000-0005-0000-0000-00000C080000}"/>
    <cellStyle name="Normal 8 4 2" xfId="1842" xr:uid="{00000000-0005-0000-0000-00000D080000}"/>
    <cellStyle name="Normal 8 4 3" xfId="1843" xr:uid="{00000000-0005-0000-0000-00000E080000}"/>
    <cellStyle name="Normal 8 4 4" xfId="1844" xr:uid="{00000000-0005-0000-0000-00000F080000}"/>
    <cellStyle name="Normal 8 5" xfId="1845" xr:uid="{00000000-0005-0000-0000-000010080000}"/>
    <cellStyle name="Normal 8 5 2" xfId="1846" xr:uid="{00000000-0005-0000-0000-000011080000}"/>
    <cellStyle name="Normal 8 5 3" xfId="1847" xr:uid="{00000000-0005-0000-0000-000012080000}"/>
    <cellStyle name="Normal 8 6" xfId="1848" xr:uid="{00000000-0005-0000-0000-000013080000}"/>
    <cellStyle name="Normal 8 6 2" xfId="1849" xr:uid="{00000000-0005-0000-0000-000014080000}"/>
    <cellStyle name="Normal 8 6 3" xfId="1850" xr:uid="{00000000-0005-0000-0000-000015080000}"/>
    <cellStyle name="Normal 8 6 4" xfId="1851" xr:uid="{00000000-0005-0000-0000-000016080000}"/>
    <cellStyle name="Normal 8 7" xfId="1852" xr:uid="{00000000-0005-0000-0000-000017080000}"/>
    <cellStyle name="Normal 8 8" xfId="1853" xr:uid="{00000000-0005-0000-0000-000018080000}"/>
    <cellStyle name="Normal 8 9" xfId="1854" xr:uid="{00000000-0005-0000-0000-000019080000}"/>
    <cellStyle name="Normal 81" xfId="2881" xr:uid="{00000000-0005-0000-0000-00001A080000}"/>
    <cellStyle name="Normal 81 2" xfId="2884" xr:uid="{00000000-0005-0000-0000-00001B080000}"/>
    <cellStyle name="Normal 9" xfId="1855" xr:uid="{00000000-0005-0000-0000-00001C080000}"/>
    <cellStyle name="Normal 9 10" xfId="1856" xr:uid="{00000000-0005-0000-0000-00001D080000}"/>
    <cellStyle name="Normal 9 11" xfId="1857" xr:uid="{00000000-0005-0000-0000-00001E080000}"/>
    <cellStyle name="Normal 9 12" xfId="1858" xr:uid="{00000000-0005-0000-0000-00001F080000}"/>
    <cellStyle name="Normal 9 13" xfId="1859" xr:uid="{00000000-0005-0000-0000-000020080000}"/>
    <cellStyle name="Normal 9 14" xfId="1860" xr:uid="{00000000-0005-0000-0000-000021080000}"/>
    <cellStyle name="Normal 9 15" xfId="1861" xr:uid="{00000000-0005-0000-0000-000022080000}"/>
    <cellStyle name="Normal 9 16" xfId="1862" xr:uid="{00000000-0005-0000-0000-000023080000}"/>
    <cellStyle name="Normal 9 17" xfId="1863" xr:uid="{00000000-0005-0000-0000-000024080000}"/>
    <cellStyle name="Normal 9 18" xfId="1864" xr:uid="{00000000-0005-0000-0000-000025080000}"/>
    <cellStyle name="Normal 9 19" xfId="1865" xr:uid="{00000000-0005-0000-0000-000026080000}"/>
    <cellStyle name="Normal 9 2" xfId="1866" xr:uid="{00000000-0005-0000-0000-000027080000}"/>
    <cellStyle name="Normal 9 20" xfId="1867" xr:uid="{00000000-0005-0000-0000-000028080000}"/>
    <cellStyle name="Normal 9 21" xfId="1868" xr:uid="{00000000-0005-0000-0000-000029080000}"/>
    <cellStyle name="Normal 9 22" xfId="1869" xr:uid="{00000000-0005-0000-0000-00002A080000}"/>
    <cellStyle name="Normal 9 23" xfId="1870" xr:uid="{00000000-0005-0000-0000-00002B080000}"/>
    <cellStyle name="Normal 9 3" xfId="1871" xr:uid="{00000000-0005-0000-0000-00002C080000}"/>
    <cellStyle name="Normal 9 3 2" xfId="1872" xr:uid="{00000000-0005-0000-0000-00002D080000}"/>
    <cellStyle name="Normal 9 3 3" xfId="1873" xr:uid="{00000000-0005-0000-0000-00002E080000}"/>
    <cellStyle name="Normal 9 3 4" xfId="1874" xr:uid="{00000000-0005-0000-0000-00002F080000}"/>
    <cellStyle name="Normal 9 4" xfId="1875" xr:uid="{00000000-0005-0000-0000-000030080000}"/>
    <cellStyle name="Normal 9 5" xfId="1876" xr:uid="{00000000-0005-0000-0000-000031080000}"/>
    <cellStyle name="Normal 9 6" xfId="1877" xr:uid="{00000000-0005-0000-0000-000032080000}"/>
    <cellStyle name="Normal 9 7" xfId="1878" xr:uid="{00000000-0005-0000-0000-000033080000}"/>
    <cellStyle name="Normal 9 8" xfId="1879" xr:uid="{00000000-0005-0000-0000-000034080000}"/>
    <cellStyle name="Normal 9 9" xfId="1880" xr:uid="{00000000-0005-0000-0000-000035080000}"/>
    <cellStyle name="Note" xfId="16" builtinId="10" customBuiltin="1"/>
    <cellStyle name="Note 10" xfId="1881" xr:uid="{00000000-0005-0000-0000-000037080000}"/>
    <cellStyle name="Note 10 2" xfId="1882" xr:uid="{00000000-0005-0000-0000-000038080000}"/>
    <cellStyle name="Note 10 2 2" xfId="1883" xr:uid="{00000000-0005-0000-0000-000039080000}"/>
    <cellStyle name="Note 10 2 2 2" xfId="1884" xr:uid="{00000000-0005-0000-0000-00003A080000}"/>
    <cellStyle name="Note 10 2 2 2 2" xfId="1885" xr:uid="{00000000-0005-0000-0000-00003B080000}"/>
    <cellStyle name="Note 10 2 2 3" xfId="1886" xr:uid="{00000000-0005-0000-0000-00003C080000}"/>
    <cellStyle name="Note 10 2 3" xfId="1887" xr:uid="{00000000-0005-0000-0000-00003D080000}"/>
    <cellStyle name="Note 10 2 3 2" xfId="1888" xr:uid="{00000000-0005-0000-0000-00003E080000}"/>
    <cellStyle name="Note 10 2 4" xfId="1889" xr:uid="{00000000-0005-0000-0000-00003F080000}"/>
    <cellStyle name="Note 10 3" xfId="1890" xr:uid="{00000000-0005-0000-0000-000040080000}"/>
    <cellStyle name="Note 10 3 2" xfId="1891" xr:uid="{00000000-0005-0000-0000-000041080000}"/>
    <cellStyle name="Note 10 3 2 2" xfId="1892" xr:uid="{00000000-0005-0000-0000-000042080000}"/>
    <cellStyle name="Note 10 3 3" xfId="1893" xr:uid="{00000000-0005-0000-0000-000043080000}"/>
    <cellStyle name="Note 10 4" xfId="1894" xr:uid="{00000000-0005-0000-0000-000044080000}"/>
    <cellStyle name="Note 10 4 2" xfId="1895" xr:uid="{00000000-0005-0000-0000-000045080000}"/>
    <cellStyle name="Note 10 5" xfId="1896" xr:uid="{00000000-0005-0000-0000-000046080000}"/>
    <cellStyle name="Note 11" xfId="1897" xr:uid="{00000000-0005-0000-0000-000047080000}"/>
    <cellStyle name="Note 11 2" xfId="1898" xr:uid="{00000000-0005-0000-0000-000048080000}"/>
    <cellStyle name="Note 11 2 2" xfId="1899" xr:uid="{00000000-0005-0000-0000-000049080000}"/>
    <cellStyle name="Note 11 2 2 2" xfId="1900" xr:uid="{00000000-0005-0000-0000-00004A080000}"/>
    <cellStyle name="Note 11 2 2 2 2" xfId="1901" xr:uid="{00000000-0005-0000-0000-00004B080000}"/>
    <cellStyle name="Note 11 2 2 3" xfId="1902" xr:uid="{00000000-0005-0000-0000-00004C080000}"/>
    <cellStyle name="Note 11 2 3" xfId="1903" xr:uid="{00000000-0005-0000-0000-00004D080000}"/>
    <cellStyle name="Note 11 2 3 2" xfId="1904" xr:uid="{00000000-0005-0000-0000-00004E080000}"/>
    <cellStyle name="Note 11 2 4" xfId="1905" xr:uid="{00000000-0005-0000-0000-00004F080000}"/>
    <cellStyle name="Note 11 3" xfId="1906" xr:uid="{00000000-0005-0000-0000-000050080000}"/>
    <cellStyle name="Note 11 3 2" xfId="1907" xr:uid="{00000000-0005-0000-0000-000051080000}"/>
    <cellStyle name="Note 11 3 2 2" xfId="1908" xr:uid="{00000000-0005-0000-0000-000052080000}"/>
    <cellStyle name="Note 11 3 3" xfId="1909" xr:uid="{00000000-0005-0000-0000-000053080000}"/>
    <cellStyle name="Note 11 4" xfId="1910" xr:uid="{00000000-0005-0000-0000-000054080000}"/>
    <cellStyle name="Note 11 4 2" xfId="1911" xr:uid="{00000000-0005-0000-0000-000055080000}"/>
    <cellStyle name="Note 11 5" xfId="1912" xr:uid="{00000000-0005-0000-0000-000056080000}"/>
    <cellStyle name="Note 12" xfId="1913" xr:uid="{00000000-0005-0000-0000-000057080000}"/>
    <cellStyle name="Note 12 2" xfId="1914" xr:uid="{00000000-0005-0000-0000-000058080000}"/>
    <cellStyle name="Note 12 2 2" xfId="1915" xr:uid="{00000000-0005-0000-0000-000059080000}"/>
    <cellStyle name="Note 12 2 2 2" xfId="1916" xr:uid="{00000000-0005-0000-0000-00005A080000}"/>
    <cellStyle name="Note 12 2 3" xfId="1917" xr:uid="{00000000-0005-0000-0000-00005B080000}"/>
    <cellStyle name="Note 12 3" xfId="1918" xr:uid="{00000000-0005-0000-0000-00005C080000}"/>
    <cellStyle name="Note 12 3 2" xfId="1919" xr:uid="{00000000-0005-0000-0000-00005D080000}"/>
    <cellStyle name="Note 12 4" xfId="1920" xr:uid="{00000000-0005-0000-0000-00005E080000}"/>
    <cellStyle name="Note 12 4 2" xfId="1921" xr:uid="{00000000-0005-0000-0000-00005F080000}"/>
    <cellStyle name="Note 12 5" xfId="1922" xr:uid="{00000000-0005-0000-0000-000060080000}"/>
    <cellStyle name="Note 13" xfId="1923" xr:uid="{00000000-0005-0000-0000-000061080000}"/>
    <cellStyle name="Note 13 2" xfId="1924" xr:uid="{00000000-0005-0000-0000-000062080000}"/>
    <cellStyle name="Note 13 2 2" xfId="1925" xr:uid="{00000000-0005-0000-0000-000063080000}"/>
    <cellStyle name="Note 13 2 2 2" xfId="1926" xr:uid="{00000000-0005-0000-0000-000064080000}"/>
    <cellStyle name="Note 13 2 3" xfId="1927" xr:uid="{00000000-0005-0000-0000-000065080000}"/>
    <cellStyle name="Note 13 3" xfId="1928" xr:uid="{00000000-0005-0000-0000-000066080000}"/>
    <cellStyle name="Note 13 3 2" xfId="1929" xr:uid="{00000000-0005-0000-0000-000067080000}"/>
    <cellStyle name="Note 13 4" xfId="1930" xr:uid="{00000000-0005-0000-0000-000068080000}"/>
    <cellStyle name="Note 14" xfId="1931" xr:uid="{00000000-0005-0000-0000-000069080000}"/>
    <cellStyle name="Note 14 2" xfId="1932" xr:uid="{00000000-0005-0000-0000-00006A080000}"/>
    <cellStyle name="Note 14 2 2" xfId="1933" xr:uid="{00000000-0005-0000-0000-00006B080000}"/>
    <cellStyle name="Note 14 3" xfId="1934" xr:uid="{00000000-0005-0000-0000-00006C080000}"/>
    <cellStyle name="Note 14 3 2" xfId="1935" xr:uid="{00000000-0005-0000-0000-00006D080000}"/>
    <cellStyle name="Note 14 4" xfId="1936" xr:uid="{00000000-0005-0000-0000-00006E080000}"/>
    <cellStyle name="Note 15" xfId="1937" xr:uid="{00000000-0005-0000-0000-00006F080000}"/>
    <cellStyle name="Note 15 2" xfId="1938" xr:uid="{00000000-0005-0000-0000-000070080000}"/>
    <cellStyle name="Note 15 2 2" xfId="1939" xr:uid="{00000000-0005-0000-0000-000071080000}"/>
    <cellStyle name="Note 15 3" xfId="1940" xr:uid="{00000000-0005-0000-0000-000072080000}"/>
    <cellStyle name="Note 15 3 2" xfId="1941" xr:uid="{00000000-0005-0000-0000-000073080000}"/>
    <cellStyle name="Note 15 4" xfId="1942" xr:uid="{00000000-0005-0000-0000-000074080000}"/>
    <cellStyle name="Note 16" xfId="1943" xr:uid="{00000000-0005-0000-0000-000075080000}"/>
    <cellStyle name="Note 16 2" xfId="1944" xr:uid="{00000000-0005-0000-0000-000076080000}"/>
    <cellStyle name="Note 17" xfId="1945" xr:uid="{00000000-0005-0000-0000-000077080000}"/>
    <cellStyle name="Note 17 2" xfId="1946" xr:uid="{00000000-0005-0000-0000-000078080000}"/>
    <cellStyle name="Note 17 3" xfId="1947" xr:uid="{00000000-0005-0000-0000-000079080000}"/>
    <cellStyle name="Note 18" xfId="1948" xr:uid="{00000000-0005-0000-0000-00007A080000}"/>
    <cellStyle name="Note 18 2" xfId="1949" xr:uid="{00000000-0005-0000-0000-00007B080000}"/>
    <cellStyle name="Note 19" xfId="1950" xr:uid="{00000000-0005-0000-0000-00007C080000}"/>
    <cellStyle name="Note 19 2" xfId="1951" xr:uid="{00000000-0005-0000-0000-00007D080000}"/>
    <cellStyle name="Note 2" xfId="63" xr:uid="{00000000-0005-0000-0000-00007E080000}"/>
    <cellStyle name="Note 2 2" xfId="1953" xr:uid="{00000000-0005-0000-0000-00007F080000}"/>
    <cellStyle name="Note 2 2 2" xfId="1954" xr:uid="{00000000-0005-0000-0000-000080080000}"/>
    <cellStyle name="Note 2 2 2 2" xfId="1955" xr:uid="{00000000-0005-0000-0000-000081080000}"/>
    <cellStyle name="Note 2 2 2 2 2" xfId="1956" xr:uid="{00000000-0005-0000-0000-000082080000}"/>
    <cellStyle name="Note 2 2 2 3" xfId="1957" xr:uid="{00000000-0005-0000-0000-000083080000}"/>
    <cellStyle name="Note 2 2 3" xfId="1958" xr:uid="{00000000-0005-0000-0000-000084080000}"/>
    <cellStyle name="Note 2 2 4" xfId="1959" xr:uid="{00000000-0005-0000-0000-000085080000}"/>
    <cellStyle name="Note 2 2 4 2" xfId="1960" xr:uid="{00000000-0005-0000-0000-000086080000}"/>
    <cellStyle name="Note 2 3" xfId="1961" xr:uid="{00000000-0005-0000-0000-000087080000}"/>
    <cellStyle name="Note 2 3 2" xfId="1962" xr:uid="{00000000-0005-0000-0000-000088080000}"/>
    <cellStyle name="Note 2 3 2 2" xfId="1963" xr:uid="{00000000-0005-0000-0000-000089080000}"/>
    <cellStyle name="Note 2 3 2 2 2" xfId="1964" xr:uid="{00000000-0005-0000-0000-00008A080000}"/>
    <cellStyle name="Note 2 3 2 3" xfId="1965" xr:uid="{00000000-0005-0000-0000-00008B080000}"/>
    <cellStyle name="Note 2 3 3" xfId="1966" xr:uid="{00000000-0005-0000-0000-00008C080000}"/>
    <cellStyle name="Note 2 3 3 2" xfId="1967" xr:uid="{00000000-0005-0000-0000-00008D080000}"/>
    <cellStyle name="Note 2 3 3 2 2" xfId="1968" xr:uid="{00000000-0005-0000-0000-00008E080000}"/>
    <cellStyle name="Note 2 3 3 2 2 2" xfId="1969" xr:uid="{00000000-0005-0000-0000-00008F080000}"/>
    <cellStyle name="Note 2 3 3 2 2 2 2" xfId="1970" xr:uid="{00000000-0005-0000-0000-000090080000}"/>
    <cellStyle name="Note 2 3 3 2 2 2 2 2" xfId="1971" xr:uid="{00000000-0005-0000-0000-000091080000}"/>
    <cellStyle name="Note 2 3 3 2 2 2 3" xfId="1972" xr:uid="{00000000-0005-0000-0000-000092080000}"/>
    <cellStyle name="Note 2 3 3 2 2 3" xfId="1973" xr:uid="{00000000-0005-0000-0000-000093080000}"/>
    <cellStyle name="Note 2 3 3 2 2 3 2" xfId="1974" xr:uid="{00000000-0005-0000-0000-000094080000}"/>
    <cellStyle name="Note 2 3 3 2 2 4" xfId="1975" xr:uid="{00000000-0005-0000-0000-000095080000}"/>
    <cellStyle name="Note 2 3 3 2 2 4 2" xfId="1976" xr:uid="{00000000-0005-0000-0000-000096080000}"/>
    <cellStyle name="Note 2 3 3 2 2 5" xfId="1977" xr:uid="{00000000-0005-0000-0000-000097080000}"/>
    <cellStyle name="Note 2 3 3 2 3" xfId="1978" xr:uid="{00000000-0005-0000-0000-000098080000}"/>
    <cellStyle name="Note 2 3 3 2 3 2" xfId="1979" xr:uid="{00000000-0005-0000-0000-000099080000}"/>
    <cellStyle name="Note 2 3 3 2 3 2 2" xfId="1980" xr:uid="{00000000-0005-0000-0000-00009A080000}"/>
    <cellStyle name="Note 2 3 3 2 3 3" xfId="1981" xr:uid="{00000000-0005-0000-0000-00009B080000}"/>
    <cellStyle name="Note 2 3 3 2 4" xfId="1982" xr:uid="{00000000-0005-0000-0000-00009C080000}"/>
    <cellStyle name="Note 2 3 3 2 4 2" xfId="1983" xr:uid="{00000000-0005-0000-0000-00009D080000}"/>
    <cellStyle name="Note 2 3 3 2 4 2 2" xfId="1984" xr:uid="{00000000-0005-0000-0000-00009E080000}"/>
    <cellStyle name="Note 2 3 3 2 4 3" xfId="1985" xr:uid="{00000000-0005-0000-0000-00009F080000}"/>
    <cellStyle name="Note 2 3 3 2 5" xfId="1986" xr:uid="{00000000-0005-0000-0000-0000A0080000}"/>
    <cellStyle name="Note 2 3 3 2 5 2" xfId="1987" xr:uid="{00000000-0005-0000-0000-0000A1080000}"/>
    <cellStyle name="Note 2 3 3 2 5 2 2" xfId="1988" xr:uid="{00000000-0005-0000-0000-0000A2080000}"/>
    <cellStyle name="Note 2 3 3 2 5 3" xfId="1989" xr:uid="{00000000-0005-0000-0000-0000A3080000}"/>
    <cellStyle name="Note 2 3 3 2 6" xfId="1990" xr:uid="{00000000-0005-0000-0000-0000A4080000}"/>
    <cellStyle name="Note 2 3 3 2 6 2" xfId="1991" xr:uid="{00000000-0005-0000-0000-0000A5080000}"/>
    <cellStyle name="Note 2 3 3 2 7" xfId="1992" xr:uid="{00000000-0005-0000-0000-0000A6080000}"/>
    <cellStyle name="Note 2 3 3 2 7 2" xfId="1993" xr:uid="{00000000-0005-0000-0000-0000A7080000}"/>
    <cellStyle name="Note 2 3 3 2 8" xfId="1994" xr:uid="{00000000-0005-0000-0000-0000A8080000}"/>
    <cellStyle name="Note 2 3 3 3" xfId="1995" xr:uid="{00000000-0005-0000-0000-0000A9080000}"/>
    <cellStyle name="Note 2 3 3 3 2" xfId="1996" xr:uid="{00000000-0005-0000-0000-0000AA080000}"/>
    <cellStyle name="Note 2 3 3 3 2 2" xfId="1997" xr:uid="{00000000-0005-0000-0000-0000AB080000}"/>
    <cellStyle name="Note 2 3 3 3 2 2 2" xfId="1998" xr:uid="{00000000-0005-0000-0000-0000AC080000}"/>
    <cellStyle name="Note 2 3 3 3 2 3" xfId="1999" xr:uid="{00000000-0005-0000-0000-0000AD080000}"/>
    <cellStyle name="Note 2 3 3 3 3" xfId="2000" xr:uid="{00000000-0005-0000-0000-0000AE080000}"/>
    <cellStyle name="Note 2 3 3 3 3 2" xfId="2001" xr:uid="{00000000-0005-0000-0000-0000AF080000}"/>
    <cellStyle name="Note 2 3 3 3 4" xfId="2002" xr:uid="{00000000-0005-0000-0000-0000B0080000}"/>
    <cellStyle name="Note 2 3 3 3 4 2" xfId="2003" xr:uid="{00000000-0005-0000-0000-0000B1080000}"/>
    <cellStyle name="Note 2 3 3 3 5" xfId="2004" xr:uid="{00000000-0005-0000-0000-0000B2080000}"/>
    <cellStyle name="Note 2 3 3 4" xfId="2005" xr:uid="{00000000-0005-0000-0000-0000B3080000}"/>
    <cellStyle name="Note 2 3 3 4 2" xfId="2006" xr:uid="{00000000-0005-0000-0000-0000B4080000}"/>
    <cellStyle name="Note 2 3 3 4 2 2" xfId="2007" xr:uid="{00000000-0005-0000-0000-0000B5080000}"/>
    <cellStyle name="Note 2 3 3 4 3" xfId="2008" xr:uid="{00000000-0005-0000-0000-0000B6080000}"/>
    <cellStyle name="Note 2 3 3 5" xfId="2009" xr:uid="{00000000-0005-0000-0000-0000B7080000}"/>
    <cellStyle name="Note 2 3 3 5 2" xfId="2010" xr:uid="{00000000-0005-0000-0000-0000B8080000}"/>
    <cellStyle name="Note 2 3 3 5 2 2" xfId="2011" xr:uid="{00000000-0005-0000-0000-0000B9080000}"/>
    <cellStyle name="Note 2 3 3 5 3" xfId="2012" xr:uid="{00000000-0005-0000-0000-0000BA080000}"/>
    <cellStyle name="Note 2 3 3 6" xfId="2013" xr:uid="{00000000-0005-0000-0000-0000BB080000}"/>
    <cellStyle name="Note 2 3 3 6 2" xfId="2014" xr:uid="{00000000-0005-0000-0000-0000BC080000}"/>
    <cellStyle name="Note 2 3 3 6 2 2" xfId="2015" xr:uid="{00000000-0005-0000-0000-0000BD080000}"/>
    <cellStyle name="Note 2 3 3 6 3" xfId="2016" xr:uid="{00000000-0005-0000-0000-0000BE080000}"/>
    <cellStyle name="Note 2 3 3 7" xfId="2017" xr:uid="{00000000-0005-0000-0000-0000BF080000}"/>
    <cellStyle name="Note 2 3 3 7 2" xfId="2018" xr:uid="{00000000-0005-0000-0000-0000C0080000}"/>
    <cellStyle name="Note 2 3 3 8" xfId="2019" xr:uid="{00000000-0005-0000-0000-0000C1080000}"/>
    <cellStyle name="Note 2 3 3 8 2" xfId="2020" xr:uid="{00000000-0005-0000-0000-0000C2080000}"/>
    <cellStyle name="Note 2 3 3 9" xfId="2021" xr:uid="{00000000-0005-0000-0000-0000C3080000}"/>
    <cellStyle name="Note 2 3 4" xfId="2022" xr:uid="{00000000-0005-0000-0000-0000C4080000}"/>
    <cellStyle name="Note 2 3 4 2" xfId="2023" xr:uid="{00000000-0005-0000-0000-0000C5080000}"/>
    <cellStyle name="Note 2 3 5" xfId="2024" xr:uid="{00000000-0005-0000-0000-0000C6080000}"/>
    <cellStyle name="Note 2 4" xfId="2025" xr:uid="{00000000-0005-0000-0000-0000C7080000}"/>
    <cellStyle name="Note 2 4 2" xfId="2026" xr:uid="{00000000-0005-0000-0000-0000C8080000}"/>
    <cellStyle name="Note 2 4 3" xfId="2027" xr:uid="{00000000-0005-0000-0000-0000C9080000}"/>
    <cellStyle name="Note 2 5" xfId="2028" xr:uid="{00000000-0005-0000-0000-0000CA080000}"/>
    <cellStyle name="Note 2 5 2" xfId="2029" xr:uid="{00000000-0005-0000-0000-0000CB080000}"/>
    <cellStyle name="Note 2 5 2 2" xfId="2030" xr:uid="{00000000-0005-0000-0000-0000CC080000}"/>
    <cellStyle name="Note 2 5 2 2 2" xfId="2031" xr:uid="{00000000-0005-0000-0000-0000CD080000}"/>
    <cellStyle name="Note 2 5 2 2 2 2" xfId="2032" xr:uid="{00000000-0005-0000-0000-0000CE080000}"/>
    <cellStyle name="Note 2 5 2 2 3" xfId="2033" xr:uid="{00000000-0005-0000-0000-0000CF080000}"/>
    <cellStyle name="Note 2 5 2 2 3 2" xfId="2034" xr:uid="{00000000-0005-0000-0000-0000D0080000}"/>
    <cellStyle name="Note 2 5 2 2 4" xfId="2035" xr:uid="{00000000-0005-0000-0000-0000D1080000}"/>
    <cellStyle name="Note 2 5 2 2 5" xfId="2036" xr:uid="{00000000-0005-0000-0000-0000D2080000}"/>
    <cellStyle name="Note 2 5 2 3" xfId="2037" xr:uid="{00000000-0005-0000-0000-0000D3080000}"/>
    <cellStyle name="Note 2 5 2 3 2" xfId="2038" xr:uid="{00000000-0005-0000-0000-0000D4080000}"/>
    <cellStyle name="Note 2 5 2 4" xfId="2039" xr:uid="{00000000-0005-0000-0000-0000D5080000}"/>
    <cellStyle name="Note 2 5 2 4 2" xfId="2040" xr:uid="{00000000-0005-0000-0000-0000D6080000}"/>
    <cellStyle name="Note 2 5 2 5" xfId="2041" xr:uid="{00000000-0005-0000-0000-0000D7080000}"/>
    <cellStyle name="Note 2 5 2 6" xfId="2042" xr:uid="{00000000-0005-0000-0000-0000D8080000}"/>
    <cellStyle name="Note 2 5 3" xfId="2043" xr:uid="{00000000-0005-0000-0000-0000D9080000}"/>
    <cellStyle name="Note 2 5 4" xfId="2044" xr:uid="{00000000-0005-0000-0000-0000DA080000}"/>
    <cellStyle name="Note 2 6" xfId="2045" xr:uid="{00000000-0005-0000-0000-0000DB080000}"/>
    <cellStyle name="Note 2 6 2" xfId="2046" xr:uid="{00000000-0005-0000-0000-0000DC080000}"/>
    <cellStyle name="Note 2 7" xfId="2047" xr:uid="{00000000-0005-0000-0000-0000DD080000}"/>
    <cellStyle name="Note 2 8" xfId="1952" xr:uid="{00000000-0005-0000-0000-0000DE080000}"/>
    <cellStyle name="Note 20" xfId="2048" xr:uid="{00000000-0005-0000-0000-0000DF080000}"/>
    <cellStyle name="Note 20 2" xfId="2049" xr:uid="{00000000-0005-0000-0000-0000E0080000}"/>
    <cellStyle name="Note 21" xfId="2050" xr:uid="{00000000-0005-0000-0000-0000E1080000}"/>
    <cellStyle name="Note 21 2" xfId="2051" xr:uid="{00000000-0005-0000-0000-0000E2080000}"/>
    <cellStyle name="Note 22" xfId="2052" xr:uid="{00000000-0005-0000-0000-0000E3080000}"/>
    <cellStyle name="Note 22 2" xfId="2053" xr:uid="{00000000-0005-0000-0000-0000E4080000}"/>
    <cellStyle name="Note 23" xfId="2054" xr:uid="{00000000-0005-0000-0000-0000E5080000}"/>
    <cellStyle name="Note 24" xfId="2718" xr:uid="{00000000-0005-0000-0000-0000E6080000}"/>
    <cellStyle name="Note 25" xfId="2680" xr:uid="{00000000-0005-0000-0000-0000E7080000}"/>
    <cellStyle name="Note 3" xfId="2055" xr:uid="{00000000-0005-0000-0000-0000E8080000}"/>
    <cellStyle name="Note 3 2" xfId="2056" xr:uid="{00000000-0005-0000-0000-0000E9080000}"/>
    <cellStyle name="Note 3 2 2" xfId="2057" xr:uid="{00000000-0005-0000-0000-0000EA080000}"/>
    <cellStyle name="Note 3 2 2 2" xfId="2058" xr:uid="{00000000-0005-0000-0000-0000EB080000}"/>
    <cellStyle name="Note 3 2 2 2 2" xfId="2059" xr:uid="{00000000-0005-0000-0000-0000EC080000}"/>
    <cellStyle name="Note 3 2 2 2 2 2" xfId="2060" xr:uid="{00000000-0005-0000-0000-0000ED080000}"/>
    <cellStyle name="Note 3 2 2 2 3" xfId="2061" xr:uid="{00000000-0005-0000-0000-0000EE080000}"/>
    <cellStyle name="Note 3 2 2 2 3 2" xfId="2062" xr:uid="{00000000-0005-0000-0000-0000EF080000}"/>
    <cellStyle name="Note 3 2 2 2 4" xfId="2063" xr:uid="{00000000-0005-0000-0000-0000F0080000}"/>
    <cellStyle name="Note 3 2 2 3" xfId="2064" xr:uid="{00000000-0005-0000-0000-0000F1080000}"/>
    <cellStyle name="Note 3 2 2 3 2" xfId="2065" xr:uid="{00000000-0005-0000-0000-0000F2080000}"/>
    <cellStyle name="Note 3 2 2 3 2 2" xfId="2066" xr:uid="{00000000-0005-0000-0000-0000F3080000}"/>
    <cellStyle name="Note 3 2 2 3 3" xfId="2067" xr:uid="{00000000-0005-0000-0000-0000F4080000}"/>
    <cellStyle name="Note 3 2 2 4" xfId="2068" xr:uid="{00000000-0005-0000-0000-0000F5080000}"/>
    <cellStyle name="Note 3 2 2 4 2" xfId="2069" xr:uid="{00000000-0005-0000-0000-0000F6080000}"/>
    <cellStyle name="Note 3 2 2 5" xfId="2070" xr:uid="{00000000-0005-0000-0000-0000F7080000}"/>
    <cellStyle name="Note 3 2 2 5 2" xfId="2071" xr:uid="{00000000-0005-0000-0000-0000F8080000}"/>
    <cellStyle name="Note 3 2 2 6" xfId="2072" xr:uid="{00000000-0005-0000-0000-0000F9080000}"/>
    <cellStyle name="Note 3 2 3" xfId="2073" xr:uid="{00000000-0005-0000-0000-0000FA080000}"/>
    <cellStyle name="Note 3 2 3 2" xfId="2074" xr:uid="{00000000-0005-0000-0000-0000FB080000}"/>
    <cellStyle name="Note 3 2 3 2 2" xfId="2075" xr:uid="{00000000-0005-0000-0000-0000FC080000}"/>
    <cellStyle name="Note 3 2 3 3" xfId="2076" xr:uid="{00000000-0005-0000-0000-0000FD080000}"/>
    <cellStyle name="Note 3 2 4" xfId="2077" xr:uid="{00000000-0005-0000-0000-0000FE080000}"/>
    <cellStyle name="Note 3 2 4 2" xfId="2078" xr:uid="{00000000-0005-0000-0000-0000FF080000}"/>
    <cellStyle name="Note 3 2 4 2 2" xfId="2079" xr:uid="{00000000-0005-0000-0000-000000090000}"/>
    <cellStyle name="Note 3 2 4 3" xfId="2080" xr:uid="{00000000-0005-0000-0000-000001090000}"/>
    <cellStyle name="Note 3 2 5" xfId="2081" xr:uid="{00000000-0005-0000-0000-000002090000}"/>
    <cellStyle name="Note 3 2 5 2" xfId="2082" xr:uid="{00000000-0005-0000-0000-000003090000}"/>
    <cellStyle name="Note 3 2 6" xfId="2083" xr:uid="{00000000-0005-0000-0000-000004090000}"/>
    <cellStyle name="Note 3 2 6 2" xfId="2084" xr:uid="{00000000-0005-0000-0000-000005090000}"/>
    <cellStyle name="Note 3 2 7" xfId="2085" xr:uid="{00000000-0005-0000-0000-000006090000}"/>
    <cellStyle name="Note 3 3" xfId="2086" xr:uid="{00000000-0005-0000-0000-000007090000}"/>
    <cellStyle name="Note 3 3 2" xfId="2087" xr:uid="{00000000-0005-0000-0000-000008090000}"/>
    <cellStyle name="Note 3 3 2 2" xfId="2088" xr:uid="{00000000-0005-0000-0000-000009090000}"/>
    <cellStyle name="Note 3 4" xfId="2089" xr:uid="{00000000-0005-0000-0000-00000A090000}"/>
    <cellStyle name="Note 3 5" xfId="2090" xr:uid="{00000000-0005-0000-0000-00000B090000}"/>
    <cellStyle name="Note 4" xfId="2091" xr:uid="{00000000-0005-0000-0000-00000C090000}"/>
    <cellStyle name="Note 4 2" xfId="2092" xr:uid="{00000000-0005-0000-0000-00000D090000}"/>
    <cellStyle name="Note 4 2 2" xfId="2093" xr:uid="{00000000-0005-0000-0000-00000E090000}"/>
    <cellStyle name="Note 4 2 2 2" xfId="2094" xr:uid="{00000000-0005-0000-0000-00000F090000}"/>
    <cellStyle name="Note 4 2 2 2 2" xfId="2095" xr:uid="{00000000-0005-0000-0000-000010090000}"/>
    <cellStyle name="Note 4 2 2 3" xfId="2096" xr:uid="{00000000-0005-0000-0000-000011090000}"/>
    <cellStyle name="Note 4 2 3" xfId="2097" xr:uid="{00000000-0005-0000-0000-000012090000}"/>
    <cellStyle name="Note 4 2 4" xfId="2098" xr:uid="{00000000-0005-0000-0000-000013090000}"/>
    <cellStyle name="Note 4 2 4 2" xfId="2099" xr:uid="{00000000-0005-0000-0000-000014090000}"/>
    <cellStyle name="Note 4 2 5" xfId="2100" xr:uid="{00000000-0005-0000-0000-000015090000}"/>
    <cellStyle name="Note 4 2 6" xfId="2873" xr:uid="{00000000-0005-0000-0000-000016090000}"/>
    <cellStyle name="Note 4 2 7" xfId="2872" xr:uid="{00000000-0005-0000-0000-000017090000}"/>
    <cellStyle name="Note 4 3" xfId="2101" xr:uid="{00000000-0005-0000-0000-000018090000}"/>
    <cellStyle name="Note 4 3 2" xfId="2102" xr:uid="{00000000-0005-0000-0000-000019090000}"/>
    <cellStyle name="Note 4 3 2 2" xfId="2103" xr:uid="{00000000-0005-0000-0000-00001A090000}"/>
    <cellStyle name="Note 4 3 2 2 2" xfId="2104" xr:uid="{00000000-0005-0000-0000-00001B090000}"/>
    <cellStyle name="Note 4 3 2 3" xfId="2105" xr:uid="{00000000-0005-0000-0000-00001C090000}"/>
    <cellStyle name="Note 4 3 3" xfId="2106" xr:uid="{00000000-0005-0000-0000-00001D090000}"/>
    <cellStyle name="Note 4 3 3 2" xfId="2107" xr:uid="{00000000-0005-0000-0000-00001E090000}"/>
    <cellStyle name="Note 4 3 4" xfId="2108" xr:uid="{00000000-0005-0000-0000-00001F090000}"/>
    <cellStyle name="Note 4 4" xfId="2109" xr:uid="{00000000-0005-0000-0000-000020090000}"/>
    <cellStyle name="Note 4 4 2" xfId="2110" xr:uid="{00000000-0005-0000-0000-000021090000}"/>
    <cellStyle name="Note 4 4 2 2" xfId="2111" xr:uid="{00000000-0005-0000-0000-000022090000}"/>
    <cellStyle name="Note 4 4 3" xfId="2112" xr:uid="{00000000-0005-0000-0000-000023090000}"/>
    <cellStyle name="Note 4 5" xfId="2113" xr:uid="{00000000-0005-0000-0000-000024090000}"/>
    <cellStyle name="Note 4 5 2" xfId="2114" xr:uid="{00000000-0005-0000-0000-000025090000}"/>
    <cellStyle name="Note 4 5 2 2" xfId="2115" xr:uid="{00000000-0005-0000-0000-000026090000}"/>
    <cellStyle name="Note 4 5 3" xfId="2116" xr:uid="{00000000-0005-0000-0000-000027090000}"/>
    <cellStyle name="Note 4 5 4" xfId="2117" xr:uid="{00000000-0005-0000-0000-000028090000}"/>
    <cellStyle name="Note 4 6" xfId="2118" xr:uid="{00000000-0005-0000-0000-000029090000}"/>
    <cellStyle name="Note 5" xfId="2119" xr:uid="{00000000-0005-0000-0000-00002A090000}"/>
    <cellStyle name="Note 5 2" xfId="2120" xr:uid="{00000000-0005-0000-0000-00002B090000}"/>
    <cellStyle name="Note 5 2 2" xfId="2121" xr:uid="{00000000-0005-0000-0000-00002C090000}"/>
    <cellStyle name="Note 5 2 2 2" xfId="2122" xr:uid="{00000000-0005-0000-0000-00002D090000}"/>
    <cellStyle name="Note 5 2 2 2 2" xfId="2123" xr:uid="{00000000-0005-0000-0000-00002E090000}"/>
    <cellStyle name="Note 5 2 2 3" xfId="2124" xr:uid="{00000000-0005-0000-0000-00002F090000}"/>
    <cellStyle name="Note 5 2 3" xfId="2125" xr:uid="{00000000-0005-0000-0000-000030090000}"/>
    <cellStyle name="Note 5 2 3 2" xfId="2126" xr:uid="{00000000-0005-0000-0000-000031090000}"/>
    <cellStyle name="Note 5 2 4" xfId="2127" xr:uid="{00000000-0005-0000-0000-000032090000}"/>
    <cellStyle name="Note 5 2 4 2" xfId="2128" xr:uid="{00000000-0005-0000-0000-000033090000}"/>
    <cellStyle name="Note 5 2 5" xfId="2129" xr:uid="{00000000-0005-0000-0000-000034090000}"/>
    <cellStyle name="Note 5 3" xfId="2130" xr:uid="{00000000-0005-0000-0000-000035090000}"/>
    <cellStyle name="Note 5 3 2" xfId="2131" xr:uid="{00000000-0005-0000-0000-000036090000}"/>
    <cellStyle name="Note 5 3 2 2" xfId="2132" xr:uid="{00000000-0005-0000-0000-000037090000}"/>
    <cellStyle name="Note 5 3 3" xfId="2133" xr:uid="{00000000-0005-0000-0000-000038090000}"/>
    <cellStyle name="Note 5 4" xfId="2134" xr:uid="{00000000-0005-0000-0000-000039090000}"/>
    <cellStyle name="Note 5 5" xfId="2135" xr:uid="{00000000-0005-0000-0000-00003A090000}"/>
    <cellStyle name="Note 6" xfId="2136" xr:uid="{00000000-0005-0000-0000-00003B090000}"/>
    <cellStyle name="Note 6 2" xfId="2137" xr:uid="{00000000-0005-0000-0000-00003C090000}"/>
    <cellStyle name="Note 6 2 2" xfId="2138" xr:uid="{00000000-0005-0000-0000-00003D090000}"/>
    <cellStyle name="Note 6 2 2 2" xfId="2139" xr:uid="{00000000-0005-0000-0000-00003E090000}"/>
    <cellStyle name="Note 6 2 2 2 2" xfId="2140" xr:uid="{00000000-0005-0000-0000-00003F090000}"/>
    <cellStyle name="Note 6 2 2 3" xfId="2141" xr:uid="{00000000-0005-0000-0000-000040090000}"/>
    <cellStyle name="Note 6 2 3" xfId="2142" xr:uid="{00000000-0005-0000-0000-000041090000}"/>
    <cellStyle name="Note 6 2 3 2" xfId="2143" xr:uid="{00000000-0005-0000-0000-000042090000}"/>
    <cellStyle name="Note 6 2 4" xfId="2144" xr:uid="{00000000-0005-0000-0000-000043090000}"/>
    <cellStyle name="Note 6 2 4 2" xfId="2145" xr:uid="{00000000-0005-0000-0000-000044090000}"/>
    <cellStyle name="Note 6 2 5" xfId="2146" xr:uid="{00000000-0005-0000-0000-000045090000}"/>
    <cellStyle name="Note 6 3" xfId="2147" xr:uid="{00000000-0005-0000-0000-000046090000}"/>
    <cellStyle name="Note 6 3 2" xfId="2148" xr:uid="{00000000-0005-0000-0000-000047090000}"/>
    <cellStyle name="Note 6 3 2 2" xfId="2149" xr:uid="{00000000-0005-0000-0000-000048090000}"/>
    <cellStyle name="Note 6 3 3" xfId="2150" xr:uid="{00000000-0005-0000-0000-000049090000}"/>
    <cellStyle name="Note 6 4" xfId="2151" xr:uid="{00000000-0005-0000-0000-00004A090000}"/>
    <cellStyle name="Note 6 4 2" xfId="2152" xr:uid="{00000000-0005-0000-0000-00004B090000}"/>
    <cellStyle name="Note 6 5" xfId="2153" xr:uid="{00000000-0005-0000-0000-00004C090000}"/>
    <cellStyle name="Note 7" xfId="2154" xr:uid="{00000000-0005-0000-0000-00004D090000}"/>
    <cellStyle name="Note 7 2" xfId="2155" xr:uid="{00000000-0005-0000-0000-00004E090000}"/>
    <cellStyle name="Note 7 2 2" xfId="2156" xr:uid="{00000000-0005-0000-0000-00004F090000}"/>
    <cellStyle name="Note 7 2 2 2" xfId="2157" xr:uid="{00000000-0005-0000-0000-000050090000}"/>
    <cellStyle name="Note 7 2 2 2 2" xfId="2158" xr:uid="{00000000-0005-0000-0000-000051090000}"/>
    <cellStyle name="Note 7 2 2 3" xfId="2159" xr:uid="{00000000-0005-0000-0000-000052090000}"/>
    <cellStyle name="Note 7 2 3" xfId="2160" xr:uid="{00000000-0005-0000-0000-000053090000}"/>
    <cellStyle name="Note 7 2 3 2" xfId="2161" xr:uid="{00000000-0005-0000-0000-000054090000}"/>
    <cellStyle name="Note 7 2 4" xfId="2162" xr:uid="{00000000-0005-0000-0000-000055090000}"/>
    <cellStyle name="Note 7 2 4 2" xfId="2163" xr:uid="{00000000-0005-0000-0000-000056090000}"/>
    <cellStyle name="Note 7 2 5" xfId="2164" xr:uid="{00000000-0005-0000-0000-000057090000}"/>
    <cellStyle name="Note 7 3" xfId="2165" xr:uid="{00000000-0005-0000-0000-000058090000}"/>
    <cellStyle name="Note 7 3 2" xfId="2166" xr:uid="{00000000-0005-0000-0000-000059090000}"/>
    <cellStyle name="Note 7 3 2 2" xfId="2167" xr:uid="{00000000-0005-0000-0000-00005A090000}"/>
    <cellStyle name="Note 7 3 3" xfId="2168" xr:uid="{00000000-0005-0000-0000-00005B090000}"/>
    <cellStyle name="Note 7 4" xfId="2169" xr:uid="{00000000-0005-0000-0000-00005C090000}"/>
    <cellStyle name="Note 7 4 2" xfId="2170" xr:uid="{00000000-0005-0000-0000-00005D090000}"/>
    <cellStyle name="Note 7 5" xfId="2171" xr:uid="{00000000-0005-0000-0000-00005E090000}"/>
    <cellStyle name="Note 8" xfId="2172" xr:uid="{00000000-0005-0000-0000-00005F090000}"/>
    <cellStyle name="Note 8 2" xfId="2173" xr:uid="{00000000-0005-0000-0000-000060090000}"/>
    <cellStyle name="Note 8 2 2" xfId="2174" xr:uid="{00000000-0005-0000-0000-000061090000}"/>
    <cellStyle name="Note 8 2 2 2" xfId="2175" xr:uid="{00000000-0005-0000-0000-000062090000}"/>
    <cellStyle name="Note 8 2 2 2 2" xfId="2176" xr:uid="{00000000-0005-0000-0000-000063090000}"/>
    <cellStyle name="Note 8 2 2 3" xfId="2177" xr:uid="{00000000-0005-0000-0000-000064090000}"/>
    <cellStyle name="Note 8 2 3" xfId="2178" xr:uid="{00000000-0005-0000-0000-000065090000}"/>
    <cellStyle name="Note 8 2 3 2" xfId="2179" xr:uid="{00000000-0005-0000-0000-000066090000}"/>
    <cellStyle name="Note 8 2 4" xfId="2180" xr:uid="{00000000-0005-0000-0000-000067090000}"/>
    <cellStyle name="Note 8 2 4 2" xfId="2181" xr:uid="{00000000-0005-0000-0000-000068090000}"/>
    <cellStyle name="Note 8 2 5" xfId="2182" xr:uid="{00000000-0005-0000-0000-000069090000}"/>
    <cellStyle name="Note 8 3" xfId="2183" xr:uid="{00000000-0005-0000-0000-00006A090000}"/>
    <cellStyle name="Note 8 3 2" xfId="2184" xr:uid="{00000000-0005-0000-0000-00006B090000}"/>
    <cellStyle name="Note 8 3 2 2" xfId="2185" xr:uid="{00000000-0005-0000-0000-00006C090000}"/>
    <cellStyle name="Note 8 3 3" xfId="2186" xr:uid="{00000000-0005-0000-0000-00006D090000}"/>
    <cellStyle name="Note 8 4" xfId="2187" xr:uid="{00000000-0005-0000-0000-00006E090000}"/>
    <cellStyle name="Note 8 4 2" xfId="2188" xr:uid="{00000000-0005-0000-0000-00006F090000}"/>
    <cellStyle name="Note 8 5" xfId="2189" xr:uid="{00000000-0005-0000-0000-000070090000}"/>
    <cellStyle name="Note 9" xfId="2190" xr:uid="{00000000-0005-0000-0000-000071090000}"/>
    <cellStyle name="Note 9 2" xfId="2191" xr:uid="{00000000-0005-0000-0000-000072090000}"/>
    <cellStyle name="Note 9 2 2" xfId="2192" xr:uid="{00000000-0005-0000-0000-000073090000}"/>
    <cellStyle name="Note 9 2 2 2" xfId="2193" xr:uid="{00000000-0005-0000-0000-000074090000}"/>
    <cellStyle name="Note 9 2 2 2 2" xfId="2194" xr:uid="{00000000-0005-0000-0000-000075090000}"/>
    <cellStyle name="Note 9 2 2 3" xfId="2195" xr:uid="{00000000-0005-0000-0000-000076090000}"/>
    <cellStyle name="Note 9 2 3" xfId="2196" xr:uid="{00000000-0005-0000-0000-000077090000}"/>
    <cellStyle name="Note 9 2 3 2" xfId="2197" xr:uid="{00000000-0005-0000-0000-000078090000}"/>
    <cellStyle name="Note 9 2 4" xfId="2198" xr:uid="{00000000-0005-0000-0000-000079090000}"/>
    <cellStyle name="Note 9 2 4 2" xfId="2199" xr:uid="{00000000-0005-0000-0000-00007A090000}"/>
    <cellStyle name="Note 9 2 5" xfId="2200" xr:uid="{00000000-0005-0000-0000-00007B090000}"/>
    <cellStyle name="Note 9 3" xfId="2201" xr:uid="{00000000-0005-0000-0000-00007C090000}"/>
    <cellStyle name="Note 9 3 2" xfId="2202" xr:uid="{00000000-0005-0000-0000-00007D090000}"/>
    <cellStyle name="Note 9 3 2 2" xfId="2203" xr:uid="{00000000-0005-0000-0000-00007E090000}"/>
    <cellStyle name="Note 9 3 3" xfId="2204" xr:uid="{00000000-0005-0000-0000-00007F090000}"/>
    <cellStyle name="Note 9 4" xfId="2205" xr:uid="{00000000-0005-0000-0000-000080090000}"/>
    <cellStyle name="Note 9 4 2" xfId="2206" xr:uid="{00000000-0005-0000-0000-000081090000}"/>
    <cellStyle name="Note 9 5" xfId="2207" xr:uid="{00000000-0005-0000-0000-000082090000}"/>
    <cellStyle name="Output" xfId="11" builtinId="21" customBuiltin="1"/>
    <cellStyle name="Output 2" xfId="58" xr:uid="{00000000-0005-0000-0000-000084090000}"/>
    <cellStyle name="Output 2 10" xfId="2209" xr:uid="{00000000-0005-0000-0000-000085090000}"/>
    <cellStyle name="Output 2 11" xfId="2210" xr:uid="{00000000-0005-0000-0000-000086090000}"/>
    <cellStyle name="Output 2 12" xfId="2211" xr:uid="{00000000-0005-0000-0000-000087090000}"/>
    <cellStyle name="Output 2 13" xfId="2208" xr:uid="{00000000-0005-0000-0000-000088090000}"/>
    <cellStyle name="Output 2 2" xfId="2212" xr:uid="{00000000-0005-0000-0000-000089090000}"/>
    <cellStyle name="Output 2 2 2" xfId="2213" xr:uid="{00000000-0005-0000-0000-00008A090000}"/>
    <cellStyle name="Output 2 2 2 2" xfId="2214" xr:uid="{00000000-0005-0000-0000-00008B090000}"/>
    <cellStyle name="Output 2 2 2 2 2" xfId="2215" xr:uid="{00000000-0005-0000-0000-00008C090000}"/>
    <cellStyle name="Output 2 2 2 2 2 2" xfId="2216" xr:uid="{00000000-0005-0000-0000-00008D090000}"/>
    <cellStyle name="Output 2 2 2 2 2 3" xfId="2217" xr:uid="{00000000-0005-0000-0000-00008E090000}"/>
    <cellStyle name="Output 2 2 2 2 3" xfId="2218" xr:uid="{00000000-0005-0000-0000-00008F090000}"/>
    <cellStyle name="Output 2 2 2 2 4" xfId="2219" xr:uid="{00000000-0005-0000-0000-000090090000}"/>
    <cellStyle name="Output 2 2 2 3" xfId="2220" xr:uid="{00000000-0005-0000-0000-000091090000}"/>
    <cellStyle name="Output 2 2 2 3 2" xfId="2221" xr:uid="{00000000-0005-0000-0000-000092090000}"/>
    <cellStyle name="Output 2 2 2 4" xfId="2222" xr:uid="{00000000-0005-0000-0000-000093090000}"/>
    <cellStyle name="Output 2 2 2 4 2" xfId="2223" xr:uid="{00000000-0005-0000-0000-000094090000}"/>
    <cellStyle name="Output 2 2 2 5" xfId="2224" xr:uid="{00000000-0005-0000-0000-000095090000}"/>
    <cellStyle name="Output 2 2 2 5 2" xfId="2225" xr:uid="{00000000-0005-0000-0000-000096090000}"/>
    <cellStyle name="Output 2 2 2 6" xfId="2226" xr:uid="{00000000-0005-0000-0000-000097090000}"/>
    <cellStyle name="Output 2 2 2 7" xfId="2227" xr:uid="{00000000-0005-0000-0000-000098090000}"/>
    <cellStyle name="Output 2 2 3" xfId="2228" xr:uid="{00000000-0005-0000-0000-000099090000}"/>
    <cellStyle name="Output 2 2 3 2" xfId="2229" xr:uid="{00000000-0005-0000-0000-00009A090000}"/>
    <cellStyle name="Output 2 2 3 2 2" xfId="2230" xr:uid="{00000000-0005-0000-0000-00009B090000}"/>
    <cellStyle name="Output 2 2 3 3" xfId="2231" xr:uid="{00000000-0005-0000-0000-00009C090000}"/>
    <cellStyle name="Output 2 2 3 4" xfId="2232" xr:uid="{00000000-0005-0000-0000-00009D090000}"/>
    <cellStyle name="Output 2 2 4" xfId="2233" xr:uid="{00000000-0005-0000-0000-00009E090000}"/>
    <cellStyle name="Output 2 2 4 2" xfId="2234" xr:uid="{00000000-0005-0000-0000-00009F090000}"/>
    <cellStyle name="Output 2 2 5" xfId="2235" xr:uid="{00000000-0005-0000-0000-0000A0090000}"/>
    <cellStyle name="Output 2 2 5 2" xfId="2236" xr:uid="{00000000-0005-0000-0000-0000A1090000}"/>
    <cellStyle name="Output 2 2 6" xfId="2237" xr:uid="{00000000-0005-0000-0000-0000A2090000}"/>
    <cellStyle name="Output 2 2 6 2" xfId="2238" xr:uid="{00000000-0005-0000-0000-0000A3090000}"/>
    <cellStyle name="Output 2 2 7" xfId="2239" xr:uid="{00000000-0005-0000-0000-0000A4090000}"/>
    <cellStyle name="Output 2 2 7 2" xfId="2240" xr:uid="{00000000-0005-0000-0000-0000A5090000}"/>
    <cellStyle name="Output 2 2 8" xfId="2241" xr:uid="{00000000-0005-0000-0000-0000A6090000}"/>
    <cellStyle name="Output 2 3" xfId="2242" xr:uid="{00000000-0005-0000-0000-0000A7090000}"/>
    <cellStyle name="Output 2 3 10" xfId="2243" xr:uid="{00000000-0005-0000-0000-0000A8090000}"/>
    <cellStyle name="Output 2 3 2" xfId="2244" xr:uid="{00000000-0005-0000-0000-0000A9090000}"/>
    <cellStyle name="Output 2 3 2 2" xfId="2245" xr:uid="{00000000-0005-0000-0000-0000AA090000}"/>
    <cellStyle name="Output 2 3 2 2 2" xfId="2246" xr:uid="{00000000-0005-0000-0000-0000AB090000}"/>
    <cellStyle name="Output 2 3 2 2 2 2" xfId="2247" xr:uid="{00000000-0005-0000-0000-0000AC090000}"/>
    <cellStyle name="Output 2 3 2 2 2 3" xfId="2248" xr:uid="{00000000-0005-0000-0000-0000AD090000}"/>
    <cellStyle name="Output 2 3 2 2 3" xfId="2249" xr:uid="{00000000-0005-0000-0000-0000AE090000}"/>
    <cellStyle name="Output 2 3 2 2 4" xfId="2250" xr:uid="{00000000-0005-0000-0000-0000AF090000}"/>
    <cellStyle name="Output 2 3 2 2 5" xfId="2251" xr:uid="{00000000-0005-0000-0000-0000B0090000}"/>
    <cellStyle name="Output 2 3 2 3" xfId="2252" xr:uid="{00000000-0005-0000-0000-0000B1090000}"/>
    <cellStyle name="Output 2 3 2 3 2" xfId="2253" xr:uid="{00000000-0005-0000-0000-0000B2090000}"/>
    <cellStyle name="Output 2 3 2 4" xfId="2254" xr:uid="{00000000-0005-0000-0000-0000B3090000}"/>
    <cellStyle name="Output 2 3 2 4 2" xfId="2255" xr:uid="{00000000-0005-0000-0000-0000B4090000}"/>
    <cellStyle name="Output 2 3 2 5" xfId="2256" xr:uid="{00000000-0005-0000-0000-0000B5090000}"/>
    <cellStyle name="Output 2 3 2 5 2" xfId="2257" xr:uid="{00000000-0005-0000-0000-0000B6090000}"/>
    <cellStyle name="Output 2 3 2 6" xfId="2258" xr:uid="{00000000-0005-0000-0000-0000B7090000}"/>
    <cellStyle name="Output 2 3 2 7" xfId="2259" xr:uid="{00000000-0005-0000-0000-0000B8090000}"/>
    <cellStyle name="Output 2 3 2 8" xfId="2260" xr:uid="{00000000-0005-0000-0000-0000B9090000}"/>
    <cellStyle name="Output 2 3 2 9" xfId="2261" xr:uid="{00000000-0005-0000-0000-0000BA090000}"/>
    <cellStyle name="Output 2 3 3" xfId="2262" xr:uid="{00000000-0005-0000-0000-0000BB090000}"/>
    <cellStyle name="Output 2 3 3 2" xfId="2263" xr:uid="{00000000-0005-0000-0000-0000BC090000}"/>
    <cellStyle name="Output 2 3 3 3" xfId="2264" xr:uid="{00000000-0005-0000-0000-0000BD090000}"/>
    <cellStyle name="Output 2 3 3 4" xfId="2265" xr:uid="{00000000-0005-0000-0000-0000BE090000}"/>
    <cellStyle name="Output 2 3 4" xfId="2266" xr:uid="{00000000-0005-0000-0000-0000BF090000}"/>
    <cellStyle name="Output 2 3 4 2" xfId="2267" xr:uid="{00000000-0005-0000-0000-0000C0090000}"/>
    <cellStyle name="Output 2 3 5" xfId="2268" xr:uid="{00000000-0005-0000-0000-0000C1090000}"/>
    <cellStyle name="Output 2 3 5 2" xfId="2269" xr:uid="{00000000-0005-0000-0000-0000C2090000}"/>
    <cellStyle name="Output 2 3 6" xfId="2270" xr:uid="{00000000-0005-0000-0000-0000C3090000}"/>
    <cellStyle name="Output 2 3 6 2" xfId="2271" xr:uid="{00000000-0005-0000-0000-0000C4090000}"/>
    <cellStyle name="Output 2 3 7" xfId="2272" xr:uid="{00000000-0005-0000-0000-0000C5090000}"/>
    <cellStyle name="Output 2 3 8" xfId="2273" xr:uid="{00000000-0005-0000-0000-0000C6090000}"/>
    <cellStyle name="Output 2 3 9" xfId="2274" xr:uid="{00000000-0005-0000-0000-0000C7090000}"/>
    <cellStyle name="Output 2 4" xfId="2275" xr:uid="{00000000-0005-0000-0000-0000C8090000}"/>
    <cellStyle name="Output 2 4 2" xfId="2276" xr:uid="{00000000-0005-0000-0000-0000C9090000}"/>
    <cellStyle name="Output 2 4 2 2" xfId="2277" xr:uid="{00000000-0005-0000-0000-0000CA090000}"/>
    <cellStyle name="Output 2 4 2 2 2" xfId="2278" xr:uid="{00000000-0005-0000-0000-0000CB090000}"/>
    <cellStyle name="Output 2 4 2 3" xfId="2279" xr:uid="{00000000-0005-0000-0000-0000CC090000}"/>
    <cellStyle name="Output 2 4 3" xfId="2280" xr:uid="{00000000-0005-0000-0000-0000CD090000}"/>
    <cellStyle name="Output 2 4 3 2" xfId="2281" xr:uid="{00000000-0005-0000-0000-0000CE090000}"/>
    <cellStyle name="Output 2 4 4" xfId="2282" xr:uid="{00000000-0005-0000-0000-0000CF090000}"/>
    <cellStyle name="Output 2 4 4 2" xfId="2283" xr:uid="{00000000-0005-0000-0000-0000D0090000}"/>
    <cellStyle name="Output 2 4 5" xfId="2284" xr:uid="{00000000-0005-0000-0000-0000D1090000}"/>
    <cellStyle name="Output 2 4 6" xfId="2285" xr:uid="{00000000-0005-0000-0000-0000D2090000}"/>
    <cellStyle name="Output 2 5" xfId="2286" xr:uid="{00000000-0005-0000-0000-0000D3090000}"/>
    <cellStyle name="Output 2 5 2" xfId="2287" xr:uid="{00000000-0005-0000-0000-0000D4090000}"/>
    <cellStyle name="Output 2 5 3" xfId="2288" xr:uid="{00000000-0005-0000-0000-0000D5090000}"/>
    <cellStyle name="Output 2 6" xfId="2289" xr:uid="{00000000-0005-0000-0000-0000D6090000}"/>
    <cellStyle name="Output 2 6 2" xfId="2290" xr:uid="{00000000-0005-0000-0000-0000D7090000}"/>
    <cellStyle name="Output 2 7" xfId="2291" xr:uid="{00000000-0005-0000-0000-0000D8090000}"/>
    <cellStyle name="Output 2 7 2" xfId="2292" xr:uid="{00000000-0005-0000-0000-0000D9090000}"/>
    <cellStyle name="Output 2 8" xfId="2293" xr:uid="{00000000-0005-0000-0000-0000DA090000}"/>
    <cellStyle name="Output 2 8 2" xfId="2294" xr:uid="{00000000-0005-0000-0000-0000DB090000}"/>
    <cellStyle name="Output 2 9" xfId="2295" xr:uid="{00000000-0005-0000-0000-0000DC090000}"/>
    <cellStyle name="Output 3" xfId="2296" xr:uid="{00000000-0005-0000-0000-0000DD090000}"/>
    <cellStyle name="Output 3 2" xfId="2297" xr:uid="{00000000-0005-0000-0000-0000DE090000}"/>
    <cellStyle name="Output 3 2 2" xfId="2298" xr:uid="{00000000-0005-0000-0000-0000DF090000}"/>
    <cellStyle name="Output 3 2 2 2" xfId="2299" xr:uid="{00000000-0005-0000-0000-0000E0090000}"/>
    <cellStyle name="Output 3 2 2 2 2" xfId="2300" xr:uid="{00000000-0005-0000-0000-0000E1090000}"/>
    <cellStyle name="Output 3 2 2 3" xfId="2301" xr:uid="{00000000-0005-0000-0000-0000E2090000}"/>
    <cellStyle name="Output 3 2 3" xfId="2302" xr:uid="{00000000-0005-0000-0000-0000E3090000}"/>
    <cellStyle name="Output 3 2 3 2" xfId="2303" xr:uid="{00000000-0005-0000-0000-0000E4090000}"/>
    <cellStyle name="Output 3 2 4" xfId="2304" xr:uid="{00000000-0005-0000-0000-0000E5090000}"/>
    <cellStyle name="Output 3 2 5" xfId="2305" xr:uid="{00000000-0005-0000-0000-0000E6090000}"/>
    <cellStyle name="Output 3 3" xfId="2306" xr:uid="{00000000-0005-0000-0000-0000E7090000}"/>
    <cellStyle name="Output 3 3 2" xfId="2307" xr:uid="{00000000-0005-0000-0000-0000E8090000}"/>
    <cellStyle name="Output 3 4" xfId="2308" xr:uid="{00000000-0005-0000-0000-0000E9090000}"/>
    <cellStyle name="Output 3 4 2" xfId="2309" xr:uid="{00000000-0005-0000-0000-0000EA090000}"/>
    <cellStyle name="Output 3 5" xfId="2310" xr:uid="{00000000-0005-0000-0000-0000EB090000}"/>
    <cellStyle name="Output 3 6" xfId="2311" xr:uid="{00000000-0005-0000-0000-0000EC090000}"/>
    <cellStyle name="Output 3 7" xfId="2312" xr:uid="{00000000-0005-0000-0000-0000ED090000}"/>
    <cellStyle name="Output 4" xfId="2313" xr:uid="{00000000-0005-0000-0000-0000EE090000}"/>
    <cellStyle name="Output 4 2" xfId="2314" xr:uid="{00000000-0005-0000-0000-0000EF090000}"/>
    <cellStyle name="Output 4 2 2" xfId="2315" xr:uid="{00000000-0005-0000-0000-0000F0090000}"/>
    <cellStyle name="Output 4 2 2 2" xfId="2316" xr:uid="{00000000-0005-0000-0000-0000F1090000}"/>
    <cellStyle name="Output 4 2 2 2 2" xfId="2317" xr:uid="{00000000-0005-0000-0000-0000F2090000}"/>
    <cellStyle name="Output 4 2 2 3" xfId="2318" xr:uid="{00000000-0005-0000-0000-0000F3090000}"/>
    <cellStyle name="Output 4 2 3" xfId="2319" xr:uid="{00000000-0005-0000-0000-0000F4090000}"/>
    <cellStyle name="Output 4 2 3 2" xfId="2320" xr:uid="{00000000-0005-0000-0000-0000F5090000}"/>
    <cellStyle name="Output 4 2 4" xfId="2321" xr:uid="{00000000-0005-0000-0000-0000F6090000}"/>
    <cellStyle name="Output 4 2 5" xfId="2322" xr:uid="{00000000-0005-0000-0000-0000F7090000}"/>
    <cellStyle name="Output 4 3" xfId="2323" xr:uid="{00000000-0005-0000-0000-0000F8090000}"/>
    <cellStyle name="Output 4 3 2" xfId="2324" xr:uid="{00000000-0005-0000-0000-0000F9090000}"/>
    <cellStyle name="Output 4 4" xfId="2325" xr:uid="{00000000-0005-0000-0000-0000FA090000}"/>
    <cellStyle name="Output 4 4 2" xfId="2326" xr:uid="{00000000-0005-0000-0000-0000FB090000}"/>
    <cellStyle name="Output 4 5" xfId="2327" xr:uid="{00000000-0005-0000-0000-0000FC090000}"/>
    <cellStyle name="Output 4 6" xfId="2328" xr:uid="{00000000-0005-0000-0000-0000FD090000}"/>
    <cellStyle name="Output 5" xfId="2329" xr:uid="{00000000-0005-0000-0000-0000FE090000}"/>
    <cellStyle name="Output 5 2" xfId="2330" xr:uid="{00000000-0005-0000-0000-0000FF090000}"/>
    <cellStyle name="Output 5 2 2" xfId="2331" xr:uid="{00000000-0005-0000-0000-0000000A0000}"/>
    <cellStyle name="Output 5 2 2 2" xfId="2332" xr:uid="{00000000-0005-0000-0000-0000010A0000}"/>
    <cellStyle name="Output 5 2 2 2 2" xfId="2333" xr:uid="{00000000-0005-0000-0000-0000020A0000}"/>
    <cellStyle name="Output 5 2 2 3" xfId="2334" xr:uid="{00000000-0005-0000-0000-0000030A0000}"/>
    <cellStyle name="Output 5 2 3" xfId="2335" xr:uid="{00000000-0005-0000-0000-0000040A0000}"/>
    <cellStyle name="Output 5 2 3 2" xfId="2336" xr:uid="{00000000-0005-0000-0000-0000050A0000}"/>
    <cellStyle name="Output 5 2 4" xfId="2337" xr:uid="{00000000-0005-0000-0000-0000060A0000}"/>
    <cellStyle name="Output 5 2 5" xfId="2338" xr:uid="{00000000-0005-0000-0000-0000070A0000}"/>
    <cellStyle name="Output 5 3" xfId="2339" xr:uid="{00000000-0005-0000-0000-0000080A0000}"/>
    <cellStyle name="Output 5 3 2" xfId="2340" xr:uid="{00000000-0005-0000-0000-0000090A0000}"/>
    <cellStyle name="Output 5 4" xfId="2341" xr:uid="{00000000-0005-0000-0000-00000A0A0000}"/>
    <cellStyle name="Output 5 4 2" xfId="2342" xr:uid="{00000000-0005-0000-0000-00000B0A0000}"/>
    <cellStyle name="Output 5 5" xfId="2343" xr:uid="{00000000-0005-0000-0000-00000C0A0000}"/>
    <cellStyle name="Output 5 6" xfId="2344" xr:uid="{00000000-0005-0000-0000-00000D0A0000}"/>
    <cellStyle name="Output 6" xfId="2345" xr:uid="{00000000-0005-0000-0000-00000E0A0000}"/>
    <cellStyle name="Output 7" xfId="2346" xr:uid="{00000000-0005-0000-0000-00000F0A0000}"/>
    <cellStyle name="Output 8" xfId="2712" xr:uid="{00000000-0005-0000-0000-0000100A0000}"/>
    <cellStyle name="Output 9" xfId="2679" xr:uid="{00000000-0005-0000-0000-0000110A0000}"/>
    <cellStyle name="Percent 2" xfId="48" xr:uid="{00000000-0005-0000-0000-0000120A0000}"/>
    <cellStyle name="Percent 2 2" xfId="2349" xr:uid="{00000000-0005-0000-0000-0000130A0000}"/>
    <cellStyle name="Percent 2 2 2" xfId="2350" xr:uid="{00000000-0005-0000-0000-0000140A0000}"/>
    <cellStyle name="Percent 2 2 3" xfId="2351" xr:uid="{00000000-0005-0000-0000-0000150A0000}"/>
    <cellStyle name="Percent 2 2 4" xfId="2352" xr:uid="{00000000-0005-0000-0000-0000160A0000}"/>
    <cellStyle name="Percent 2 2 5" xfId="2353" xr:uid="{00000000-0005-0000-0000-0000170A0000}"/>
    <cellStyle name="Percent 2 2 6" xfId="2354" xr:uid="{00000000-0005-0000-0000-0000180A0000}"/>
    <cellStyle name="Percent 2 2 7" xfId="2355" xr:uid="{00000000-0005-0000-0000-0000190A0000}"/>
    <cellStyle name="Percent 2 2 8" xfId="2356" xr:uid="{00000000-0005-0000-0000-00001A0A0000}"/>
    <cellStyle name="Percent 2 2 9" xfId="2357" xr:uid="{00000000-0005-0000-0000-00001B0A0000}"/>
    <cellStyle name="Percent 2 3" xfId="2358" xr:uid="{00000000-0005-0000-0000-00001C0A0000}"/>
    <cellStyle name="Percent 2 4" xfId="2359" xr:uid="{00000000-0005-0000-0000-00001D0A0000}"/>
    <cellStyle name="Percent 2 5" xfId="2360" xr:uid="{00000000-0005-0000-0000-00001E0A0000}"/>
    <cellStyle name="Percent 2 6" xfId="2361" xr:uid="{00000000-0005-0000-0000-00001F0A0000}"/>
    <cellStyle name="Percent 2 7" xfId="2362" xr:uid="{00000000-0005-0000-0000-0000200A0000}"/>
    <cellStyle name="Percent 2 8" xfId="2363" xr:uid="{00000000-0005-0000-0000-0000210A0000}"/>
    <cellStyle name="Percent 2 8 2" xfId="2875" xr:uid="{00000000-0005-0000-0000-0000220A0000}"/>
    <cellStyle name="Percent 2 8 3" xfId="2874" xr:uid="{00000000-0005-0000-0000-0000230A0000}"/>
    <cellStyle name="Percent 2 9" xfId="2348" xr:uid="{00000000-0005-0000-0000-0000240A0000}"/>
    <cellStyle name="Percent 3" xfId="2364" xr:uid="{00000000-0005-0000-0000-0000250A0000}"/>
    <cellStyle name="Percent 3 10" xfId="2876" xr:uid="{00000000-0005-0000-0000-0000260A0000}"/>
    <cellStyle name="Percent 3 2" xfId="2365" xr:uid="{00000000-0005-0000-0000-0000270A0000}"/>
    <cellStyle name="Percent 3 3" xfId="2366" xr:uid="{00000000-0005-0000-0000-0000280A0000}"/>
    <cellStyle name="Percent 3 4" xfId="2367" xr:uid="{00000000-0005-0000-0000-0000290A0000}"/>
    <cellStyle name="Percent 3 5" xfId="2368" xr:uid="{00000000-0005-0000-0000-00002A0A0000}"/>
    <cellStyle name="Percent 3 6" xfId="2369" xr:uid="{00000000-0005-0000-0000-00002B0A0000}"/>
    <cellStyle name="Percent 3 7" xfId="2370" xr:uid="{00000000-0005-0000-0000-00002C0A0000}"/>
    <cellStyle name="Percent 3 8" xfId="2371" xr:uid="{00000000-0005-0000-0000-00002D0A0000}"/>
    <cellStyle name="Percent 3 9" xfId="2372" xr:uid="{00000000-0005-0000-0000-00002E0A0000}"/>
    <cellStyle name="Percent 4" xfId="2373" xr:uid="{00000000-0005-0000-0000-00002F0A0000}"/>
    <cellStyle name="Percent 5" xfId="2347" xr:uid="{00000000-0005-0000-0000-0000300A0000}"/>
    <cellStyle name="Percent 6" xfId="2714" xr:uid="{00000000-0005-0000-0000-0000310A0000}"/>
    <cellStyle name="Percent 7" xfId="2719" xr:uid="{00000000-0005-0000-0000-0000320A0000}"/>
    <cellStyle name="þ_x0011_Ì'&amp;Oý—&amp;HýG_x0008_„ \_x000a__x0007__x0001__x0001_" xfId="2374" xr:uid="{00000000-0005-0000-0000-0000330A0000}"/>
    <cellStyle name="þ_x0011_Ì'&amp;Oý—&amp;HýG_x0008_„_x0009_\_x000a__x0007__x0001__x0001_" xfId="2375" xr:uid="{00000000-0005-0000-0000-0000340A0000}"/>
    <cellStyle name="þ_x0011_Ì'&amp;Oý—&amp;HýG_x0008_„_x0009_\_x000a__x0007__x0001__x0001_ 2" xfId="2376" xr:uid="{00000000-0005-0000-0000-0000350A0000}"/>
    <cellStyle name="Title" xfId="2" builtinId="15" customBuiltin="1"/>
    <cellStyle name="Title 2" xfId="49" xr:uid="{00000000-0005-0000-0000-0000370A0000}"/>
    <cellStyle name="Title 2 2" xfId="2378" xr:uid="{00000000-0005-0000-0000-0000380A0000}"/>
    <cellStyle name="Title 2 2 2" xfId="2379" xr:uid="{00000000-0005-0000-0000-0000390A0000}"/>
    <cellStyle name="Title 2 2 3" xfId="2380" xr:uid="{00000000-0005-0000-0000-00003A0A0000}"/>
    <cellStyle name="Title 2 3" xfId="2381" xr:uid="{00000000-0005-0000-0000-00003B0A0000}"/>
    <cellStyle name="Title 2 3 2" xfId="2382" xr:uid="{00000000-0005-0000-0000-00003C0A0000}"/>
    <cellStyle name="Title 2 4" xfId="2383" xr:uid="{00000000-0005-0000-0000-00003D0A0000}"/>
    <cellStyle name="Title 2 5" xfId="2384" xr:uid="{00000000-0005-0000-0000-00003E0A0000}"/>
    <cellStyle name="Title 2 6" xfId="2377" xr:uid="{00000000-0005-0000-0000-00003F0A0000}"/>
    <cellStyle name="Title 3" xfId="2385" xr:uid="{00000000-0005-0000-0000-0000400A0000}"/>
    <cellStyle name="Title 4" xfId="2676" xr:uid="{00000000-0005-0000-0000-0000410A0000}"/>
    <cellStyle name="Total" xfId="18" builtinId="25" customBuiltin="1"/>
    <cellStyle name="Total 2" xfId="65" xr:uid="{00000000-0005-0000-0000-0000430A0000}"/>
    <cellStyle name="Total 2 10" xfId="2387" xr:uid="{00000000-0005-0000-0000-0000440A0000}"/>
    <cellStyle name="Total 2 10 2" xfId="2388" xr:uid="{00000000-0005-0000-0000-0000450A0000}"/>
    <cellStyle name="Total 2 11" xfId="2389" xr:uid="{00000000-0005-0000-0000-0000460A0000}"/>
    <cellStyle name="Total 2 11 2" xfId="2390" xr:uid="{00000000-0005-0000-0000-0000470A0000}"/>
    <cellStyle name="Total 2 12" xfId="2391" xr:uid="{00000000-0005-0000-0000-0000480A0000}"/>
    <cellStyle name="Total 2 13" xfId="2392" xr:uid="{00000000-0005-0000-0000-0000490A0000}"/>
    <cellStyle name="Total 2 14" xfId="2393" xr:uid="{00000000-0005-0000-0000-00004A0A0000}"/>
    <cellStyle name="Total 2 15" xfId="2394" xr:uid="{00000000-0005-0000-0000-00004B0A0000}"/>
    <cellStyle name="Total 2 16" xfId="2395" xr:uid="{00000000-0005-0000-0000-00004C0A0000}"/>
    <cellStyle name="Total 2 17" xfId="2386" xr:uid="{00000000-0005-0000-0000-00004D0A0000}"/>
    <cellStyle name="Total 2 2" xfId="2396" xr:uid="{00000000-0005-0000-0000-00004E0A0000}"/>
    <cellStyle name="Total 2 2 2" xfId="2397" xr:uid="{00000000-0005-0000-0000-00004F0A0000}"/>
    <cellStyle name="Total 2 2 2 2" xfId="2398" xr:uid="{00000000-0005-0000-0000-0000500A0000}"/>
    <cellStyle name="Total 2 2 2 2 2" xfId="2399" xr:uid="{00000000-0005-0000-0000-0000510A0000}"/>
    <cellStyle name="Total 2 2 2 2 2 2" xfId="2400" xr:uid="{00000000-0005-0000-0000-0000520A0000}"/>
    <cellStyle name="Total 2 2 2 2 2 2 2" xfId="2401" xr:uid="{00000000-0005-0000-0000-0000530A0000}"/>
    <cellStyle name="Total 2 2 2 2 2 2 3" xfId="2402" xr:uid="{00000000-0005-0000-0000-0000540A0000}"/>
    <cellStyle name="Total 2 2 2 2 2 3" xfId="2403" xr:uid="{00000000-0005-0000-0000-0000550A0000}"/>
    <cellStyle name="Total 2 2 2 2 2 4" xfId="2404" xr:uid="{00000000-0005-0000-0000-0000560A0000}"/>
    <cellStyle name="Total 2 2 2 2 3" xfId="2405" xr:uid="{00000000-0005-0000-0000-0000570A0000}"/>
    <cellStyle name="Total 2 2 2 2 3 2" xfId="2406" xr:uid="{00000000-0005-0000-0000-0000580A0000}"/>
    <cellStyle name="Total 2 2 2 2 4" xfId="2407" xr:uid="{00000000-0005-0000-0000-0000590A0000}"/>
    <cellStyle name="Total 2 2 2 2 4 2" xfId="2408" xr:uid="{00000000-0005-0000-0000-00005A0A0000}"/>
    <cellStyle name="Total 2 2 2 2 5" xfId="2409" xr:uid="{00000000-0005-0000-0000-00005B0A0000}"/>
    <cellStyle name="Total 2 2 2 2 5 2" xfId="2410" xr:uid="{00000000-0005-0000-0000-00005C0A0000}"/>
    <cellStyle name="Total 2 2 2 2 6" xfId="2411" xr:uid="{00000000-0005-0000-0000-00005D0A0000}"/>
    <cellStyle name="Total 2 2 2 2 7" xfId="2412" xr:uid="{00000000-0005-0000-0000-00005E0A0000}"/>
    <cellStyle name="Total 2 2 2 3" xfId="2413" xr:uid="{00000000-0005-0000-0000-00005F0A0000}"/>
    <cellStyle name="Total 2 2 2 3 2" xfId="2414" xr:uid="{00000000-0005-0000-0000-0000600A0000}"/>
    <cellStyle name="Total 2 2 2 3 2 2" xfId="2415" xr:uid="{00000000-0005-0000-0000-0000610A0000}"/>
    <cellStyle name="Total 2 2 2 3 3" xfId="2416" xr:uid="{00000000-0005-0000-0000-0000620A0000}"/>
    <cellStyle name="Total 2 2 2 3 4" xfId="2417" xr:uid="{00000000-0005-0000-0000-0000630A0000}"/>
    <cellStyle name="Total 2 2 2 4" xfId="2418" xr:uid="{00000000-0005-0000-0000-0000640A0000}"/>
    <cellStyle name="Total 2 2 2 4 2" xfId="2419" xr:uid="{00000000-0005-0000-0000-0000650A0000}"/>
    <cellStyle name="Total 2 2 2 5" xfId="2420" xr:uid="{00000000-0005-0000-0000-0000660A0000}"/>
    <cellStyle name="Total 2 2 2 5 2" xfId="2421" xr:uid="{00000000-0005-0000-0000-0000670A0000}"/>
    <cellStyle name="Total 2 2 2 6" xfId="2422" xr:uid="{00000000-0005-0000-0000-0000680A0000}"/>
    <cellStyle name="Total 2 2 2 6 2" xfId="2423" xr:uid="{00000000-0005-0000-0000-0000690A0000}"/>
    <cellStyle name="Total 2 2 2 7" xfId="2424" xr:uid="{00000000-0005-0000-0000-00006A0A0000}"/>
    <cellStyle name="Total 2 2 2 7 2" xfId="2425" xr:uid="{00000000-0005-0000-0000-00006B0A0000}"/>
    <cellStyle name="Total 2 2 2 8" xfId="2426" xr:uid="{00000000-0005-0000-0000-00006C0A0000}"/>
    <cellStyle name="Total 2 2 3" xfId="2427" xr:uid="{00000000-0005-0000-0000-00006D0A0000}"/>
    <cellStyle name="Total 2 2 3 2" xfId="2428" xr:uid="{00000000-0005-0000-0000-00006E0A0000}"/>
    <cellStyle name="Total 2 2 3 2 2" xfId="2429" xr:uid="{00000000-0005-0000-0000-00006F0A0000}"/>
    <cellStyle name="Total 2 2 3 2 2 2" xfId="2430" xr:uid="{00000000-0005-0000-0000-0000700A0000}"/>
    <cellStyle name="Total 2 2 3 2 2 3" xfId="2431" xr:uid="{00000000-0005-0000-0000-0000710A0000}"/>
    <cellStyle name="Total 2 2 3 2 3" xfId="2432" xr:uid="{00000000-0005-0000-0000-0000720A0000}"/>
    <cellStyle name="Total 2 2 3 2 4" xfId="2433" xr:uid="{00000000-0005-0000-0000-0000730A0000}"/>
    <cellStyle name="Total 2 2 3 3" xfId="2434" xr:uid="{00000000-0005-0000-0000-0000740A0000}"/>
    <cellStyle name="Total 2 2 3 3 2" xfId="2435" xr:uid="{00000000-0005-0000-0000-0000750A0000}"/>
    <cellStyle name="Total 2 2 3 4" xfId="2436" xr:uid="{00000000-0005-0000-0000-0000760A0000}"/>
    <cellStyle name="Total 2 2 3 4 2" xfId="2437" xr:uid="{00000000-0005-0000-0000-0000770A0000}"/>
    <cellStyle name="Total 2 2 3 5" xfId="2438" xr:uid="{00000000-0005-0000-0000-0000780A0000}"/>
    <cellStyle name="Total 2 2 3 5 2" xfId="2439" xr:uid="{00000000-0005-0000-0000-0000790A0000}"/>
    <cellStyle name="Total 2 2 3 6" xfId="2440" xr:uid="{00000000-0005-0000-0000-00007A0A0000}"/>
    <cellStyle name="Total 2 2 3 7" xfId="2441" xr:uid="{00000000-0005-0000-0000-00007B0A0000}"/>
    <cellStyle name="Total 2 2 4" xfId="2442" xr:uid="{00000000-0005-0000-0000-00007C0A0000}"/>
    <cellStyle name="Total 2 2 4 2" xfId="2443" xr:uid="{00000000-0005-0000-0000-00007D0A0000}"/>
    <cellStyle name="Total 2 2 4 2 2" xfId="2444" xr:uid="{00000000-0005-0000-0000-00007E0A0000}"/>
    <cellStyle name="Total 2 2 4 3" xfId="2445" xr:uid="{00000000-0005-0000-0000-00007F0A0000}"/>
    <cellStyle name="Total 2 2 4 4" xfId="2446" xr:uid="{00000000-0005-0000-0000-0000800A0000}"/>
    <cellStyle name="Total 2 2 5" xfId="2447" xr:uid="{00000000-0005-0000-0000-0000810A0000}"/>
    <cellStyle name="Total 2 2 5 2" xfId="2448" xr:uid="{00000000-0005-0000-0000-0000820A0000}"/>
    <cellStyle name="Total 2 2 6" xfId="2449" xr:uid="{00000000-0005-0000-0000-0000830A0000}"/>
    <cellStyle name="Total 2 2 6 2" xfId="2450" xr:uid="{00000000-0005-0000-0000-0000840A0000}"/>
    <cellStyle name="Total 2 2 7" xfId="2451" xr:uid="{00000000-0005-0000-0000-0000850A0000}"/>
    <cellStyle name="Total 2 2 7 2" xfId="2452" xr:uid="{00000000-0005-0000-0000-0000860A0000}"/>
    <cellStyle name="Total 2 2 8" xfId="2453" xr:uid="{00000000-0005-0000-0000-0000870A0000}"/>
    <cellStyle name="Total 2 2 8 2" xfId="2454" xr:uid="{00000000-0005-0000-0000-0000880A0000}"/>
    <cellStyle name="Total 2 2 9" xfId="2455" xr:uid="{00000000-0005-0000-0000-0000890A0000}"/>
    <cellStyle name="Total 2 3" xfId="2456" xr:uid="{00000000-0005-0000-0000-00008A0A0000}"/>
    <cellStyle name="Total 2 3 2" xfId="2457" xr:uid="{00000000-0005-0000-0000-00008B0A0000}"/>
    <cellStyle name="Total 2 3 2 2" xfId="2458" xr:uid="{00000000-0005-0000-0000-00008C0A0000}"/>
    <cellStyle name="Total 2 3 2 2 2" xfId="2459" xr:uid="{00000000-0005-0000-0000-00008D0A0000}"/>
    <cellStyle name="Total 2 3 2 2 2 2" xfId="2460" xr:uid="{00000000-0005-0000-0000-00008E0A0000}"/>
    <cellStyle name="Total 2 3 2 2 2 3" xfId="2461" xr:uid="{00000000-0005-0000-0000-00008F0A0000}"/>
    <cellStyle name="Total 2 3 2 2 3" xfId="2462" xr:uid="{00000000-0005-0000-0000-0000900A0000}"/>
    <cellStyle name="Total 2 3 2 2 4" xfId="2463" xr:uid="{00000000-0005-0000-0000-0000910A0000}"/>
    <cellStyle name="Total 2 3 2 3" xfId="2464" xr:uid="{00000000-0005-0000-0000-0000920A0000}"/>
    <cellStyle name="Total 2 3 2 3 2" xfId="2465" xr:uid="{00000000-0005-0000-0000-0000930A0000}"/>
    <cellStyle name="Total 2 3 2 4" xfId="2466" xr:uid="{00000000-0005-0000-0000-0000940A0000}"/>
    <cellStyle name="Total 2 3 2 4 2" xfId="2467" xr:uid="{00000000-0005-0000-0000-0000950A0000}"/>
    <cellStyle name="Total 2 3 2 5" xfId="2468" xr:uid="{00000000-0005-0000-0000-0000960A0000}"/>
    <cellStyle name="Total 2 3 2 5 2" xfId="2469" xr:uid="{00000000-0005-0000-0000-0000970A0000}"/>
    <cellStyle name="Total 2 3 2 6" xfId="2470" xr:uid="{00000000-0005-0000-0000-0000980A0000}"/>
    <cellStyle name="Total 2 3 2 7" xfId="2471" xr:uid="{00000000-0005-0000-0000-0000990A0000}"/>
    <cellStyle name="Total 2 3 3" xfId="2472" xr:uid="{00000000-0005-0000-0000-00009A0A0000}"/>
    <cellStyle name="Total 2 3 3 2" xfId="2473" xr:uid="{00000000-0005-0000-0000-00009B0A0000}"/>
    <cellStyle name="Total 2 3 3 2 2" xfId="2474" xr:uid="{00000000-0005-0000-0000-00009C0A0000}"/>
    <cellStyle name="Total 2 3 3 3" xfId="2475" xr:uid="{00000000-0005-0000-0000-00009D0A0000}"/>
    <cellStyle name="Total 2 3 3 4" xfId="2476" xr:uid="{00000000-0005-0000-0000-00009E0A0000}"/>
    <cellStyle name="Total 2 3 4" xfId="2477" xr:uid="{00000000-0005-0000-0000-00009F0A0000}"/>
    <cellStyle name="Total 2 3 4 2" xfId="2478" xr:uid="{00000000-0005-0000-0000-0000A00A0000}"/>
    <cellStyle name="Total 2 3 5" xfId="2479" xr:uid="{00000000-0005-0000-0000-0000A10A0000}"/>
    <cellStyle name="Total 2 3 5 2" xfId="2480" xr:uid="{00000000-0005-0000-0000-0000A20A0000}"/>
    <cellStyle name="Total 2 3 6" xfId="2481" xr:uid="{00000000-0005-0000-0000-0000A30A0000}"/>
    <cellStyle name="Total 2 3 6 2" xfId="2482" xr:uid="{00000000-0005-0000-0000-0000A40A0000}"/>
    <cellStyle name="Total 2 3 7" xfId="2483" xr:uid="{00000000-0005-0000-0000-0000A50A0000}"/>
    <cellStyle name="Total 2 3 7 2" xfId="2484" xr:uid="{00000000-0005-0000-0000-0000A60A0000}"/>
    <cellStyle name="Total 2 3 8" xfId="2485" xr:uid="{00000000-0005-0000-0000-0000A70A0000}"/>
    <cellStyle name="Total 2 4" xfId="2486" xr:uid="{00000000-0005-0000-0000-0000A80A0000}"/>
    <cellStyle name="Total 2 4 2" xfId="2487" xr:uid="{00000000-0005-0000-0000-0000A90A0000}"/>
    <cellStyle name="Total 2 4 2 2" xfId="2488" xr:uid="{00000000-0005-0000-0000-0000AA0A0000}"/>
    <cellStyle name="Total 2 4 2 2 2" xfId="2489" xr:uid="{00000000-0005-0000-0000-0000AB0A0000}"/>
    <cellStyle name="Total 2 4 2 2 2 2" xfId="2490" xr:uid="{00000000-0005-0000-0000-0000AC0A0000}"/>
    <cellStyle name="Total 2 4 2 2 2 2 2" xfId="2491" xr:uid="{00000000-0005-0000-0000-0000AD0A0000}"/>
    <cellStyle name="Total 2 4 2 2 2 3" xfId="2492" xr:uid="{00000000-0005-0000-0000-0000AE0A0000}"/>
    <cellStyle name="Total 2 4 2 2 3" xfId="2493" xr:uid="{00000000-0005-0000-0000-0000AF0A0000}"/>
    <cellStyle name="Total 2 4 2 2 3 2" xfId="2494" xr:uid="{00000000-0005-0000-0000-0000B00A0000}"/>
    <cellStyle name="Total 2 4 2 2 3 2 2" xfId="2495" xr:uid="{00000000-0005-0000-0000-0000B10A0000}"/>
    <cellStyle name="Total 2 4 2 2 3 3" xfId="2496" xr:uid="{00000000-0005-0000-0000-0000B20A0000}"/>
    <cellStyle name="Total 2 4 2 2 4" xfId="2497" xr:uid="{00000000-0005-0000-0000-0000B30A0000}"/>
    <cellStyle name="Total 2 4 2 2 4 2" xfId="2498" xr:uid="{00000000-0005-0000-0000-0000B40A0000}"/>
    <cellStyle name="Total 2 4 2 2 5" xfId="2499" xr:uid="{00000000-0005-0000-0000-0000B50A0000}"/>
    <cellStyle name="Total 2 4 2 3" xfId="2500" xr:uid="{00000000-0005-0000-0000-0000B60A0000}"/>
    <cellStyle name="Total 2 4 2 3 2" xfId="2501" xr:uid="{00000000-0005-0000-0000-0000B70A0000}"/>
    <cellStyle name="Total 2 4 2 3 2 2" xfId="2502" xr:uid="{00000000-0005-0000-0000-0000B80A0000}"/>
    <cellStyle name="Total 2 4 2 3 3" xfId="2503" xr:uid="{00000000-0005-0000-0000-0000B90A0000}"/>
    <cellStyle name="Total 2 4 2 4" xfId="2504" xr:uid="{00000000-0005-0000-0000-0000BA0A0000}"/>
    <cellStyle name="Total 2 4 2 4 2" xfId="2505" xr:uid="{00000000-0005-0000-0000-0000BB0A0000}"/>
    <cellStyle name="Total 2 4 2 4 2 2" xfId="2506" xr:uid="{00000000-0005-0000-0000-0000BC0A0000}"/>
    <cellStyle name="Total 2 4 2 4 3" xfId="2507" xr:uid="{00000000-0005-0000-0000-0000BD0A0000}"/>
    <cellStyle name="Total 2 4 2 5" xfId="2508" xr:uid="{00000000-0005-0000-0000-0000BE0A0000}"/>
    <cellStyle name="Total 2 4 2 5 2" xfId="2509" xr:uid="{00000000-0005-0000-0000-0000BF0A0000}"/>
    <cellStyle name="Total 2 4 2 6" xfId="2510" xr:uid="{00000000-0005-0000-0000-0000C00A0000}"/>
    <cellStyle name="Total 2 4 3" xfId="2511" xr:uid="{00000000-0005-0000-0000-0000C10A0000}"/>
    <cellStyle name="Total 2 4 4" xfId="2512" xr:uid="{00000000-0005-0000-0000-0000C20A0000}"/>
    <cellStyle name="Total 2 5" xfId="2513" xr:uid="{00000000-0005-0000-0000-0000C30A0000}"/>
    <cellStyle name="Total 2 5 2" xfId="2514" xr:uid="{00000000-0005-0000-0000-0000C40A0000}"/>
    <cellStyle name="Total 2 5 2 2" xfId="2515" xr:uid="{00000000-0005-0000-0000-0000C50A0000}"/>
    <cellStyle name="Total 2 5 2 2 2" xfId="2516" xr:uid="{00000000-0005-0000-0000-0000C60A0000}"/>
    <cellStyle name="Total 2 5 2 3" xfId="2517" xr:uid="{00000000-0005-0000-0000-0000C70A0000}"/>
    <cellStyle name="Total 2 5 2 4" xfId="2518" xr:uid="{00000000-0005-0000-0000-0000C80A0000}"/>
    <cellStyle name="Total 2 5 3" xfId="2519" xr:uid="{00000000-0005-0000-0000-0000C90A0000}"/>
    <cellStyle name="Total 2 5 3 2" xfId="2520" xr:uid="{00000000-0005-0000-0000-0000CA0A0000}"/>
    <cellStyle name="Total 2 5 3 2 2" xfId="2521" xr:uid="{00000000-0005-0000-0000-0000CB0A0000}"/>
    <cellStyle name="Total 2 5 3 3" xfId="2522" xr:uid="{00000000-0005-0000-0000-0000CC0A0000}"/>
    <cellStyle name="Total 2 5 3 4" xfId="2523" xr:uid="{00000000-0005-0000-0000-0000CD0A0000}"/>
    <cellStyle name="Total 2 5 4" xfId="2524" xr:uid="{00000000-0005-0000-0000-0000CE0A0000}"/>
    <cellStyle name="Total 2 5 4 2" xfId="2525" xr:uid="{00000000-0005-0000-0000-0000CF0A0000}"/>
    <cellStyle name="Total 2 5 5" xfId="2526" xr:uid="{00000000-0005-0000-0000-0000D00A0000}"/>
    <cellStyle name="Total 2 5 5 2" xfId="2527" xr:uid="{00000000-0005-0000-0000-0000D10A0000}"/>
    <cellStyle name="Total 2 5 6" xfId="2528" xr:uid="{00000000-0005-0000-0000-0000D20A0000}"/>
    <cellStyle name="Total 2 5 6 2" xfId="2529" xr:uid="{00000000-0005-0000-0000-0000D30A0000}"/>
    <cellStyle name="Total 2 5 7" xfId="2530" xr:uid="{00000000-0005-0000-0000-0000D40A0000}"/>
    <cellStyle name="Total 2 5 8" xfId="2531" xr:uid="{00000000-0005-0000-0000-0000D50A0000}"/>
    <cellStyle name="Total 2 5 9" xfId="2532" xr:uid="{00000000-0005-0000-0000-0000D60A0000}"/>
    <cellStyle name="Total 2 6" xfId="2533" xr:uid="{00000000-0005-0000-0000-0000D70A0000}"/>
    <cellStyle name="Total 2 6 2" xfId="2534" xr:uid="{00000000-0005-0000-0000-0000D80A0000}"/>
    <cellStyle name="Total 2 6 2 2" xfId="2535" xr:uid="{00000000-0005-0000-0000-0000D90A0000}"/>
    <cellStyle name="Total 2 6 2 2 2" xfId="2536" xr:uid="{00000000-0005-0000-0000-0000DA0A0000}"/>
    <cellStyle name="Total 2 6 2 3" xfId="2537" xr:uid="{00000000-0005-0000-0000-0000DB0A0000}"/>
    <cellStyle name="Total 2 6 3" xfId="2538" xr:uid="{00000000-0005-0000-0000-0000DC0A0000}"/>
    <cellStyle name="Total 2 6 3 2" xfId="2539" xr:uid="{00000000-0005-0000-0000-0000DD0A0000}"/>
    <cellStyle name="Total 2 7" xfId="2540" xr:uid="{00000000-0005-0000-0000-0000DE0A0000}"/>
    <cellStyle name="Total 2 7 2" xfId="2541" xr:uid="{00000000-0005-0000-0000-0000DF0A0000}"/>
    <cellStyle name="Total 2 7 2 2" xfId="2542" xr:uid="{00000000-0005-0000-0000-0000E00A0000}"/>
    <cellStyle name="Total 2 7 2 2 2" xfId="2543" xr:uid="{00000000-0005-0000-0000-0000E10A0000}"/>
    <cellStyle name="Total 2 7 2 3" xfId="2544" xr:uid="{00000000-0005-0000-0000-0000E20A0000}"/>
    <cellStyle name="Total 2 7 2 4" xfId="2545" xr:uid="{00000000-0005-0000-0000-0000E30A0000}"/>
    <cellStyle name="Total 2 7 3" xfId="2546" xr:uid="{00000000-0005-0000-0000-0000E40A0000}"/>
    <cellStyle name="Total 2 7 3 2" xfId="2547" xr:uid="{00000000-0005-0000-0000-0000E50A0000}"/>
    <cellStyle name="Total 2 7 4" xfId="2548" xr:uid="{00000000-0005-0000-0000-0000E60A0000}"/>
    <cellStyle name="Total 2 7 4 2" xfId="2549" xr:uid="{00000000-0005-0000-0000-0000E70A0000}"/>
    <cellStyle name="Total 2 7 5" xfId="2550" xr:uid="{00000000-0005-0000-0000-0000E80A0000}"/>
    <cellStyle name="Total 2 7 5 2" xfId="2551" xr:uid="{00000000-0005-0000-0000-0000E90A0000}"/>
    <cellStyle name="Total 2 7 6" xfId="2552" xr:uid="{00000000-0005-0000-0000-0000EA0A0000}"/>
    <cellStyle name="Total 2 7 7" xfId="2553" xr:uid="{00000000-0005-0000-0000-0000EB0A0000}"/>
    <cellStyle name="Total 2 8" xfId="2554" xr:uid="{00000000-0005-0000-0000-0000EC0A0000}"/>
    <cellStyle name="Total 2 8 2" xfId="2555" xr:uid="{00000000-0005-0000-0000-0000ED0A0000}"/>
    <cellStyle name="Total 2 8 2 2" xfId="2556" xr:uid="{00000000-0005-0000-0000-0000EE0A0000}"/>
    <cellStyle name="Total 2 8 3" xfId="2557" xr:uid="{00000000-0005-0000-0000-0000EF0A0000}"/>
    <cellStyle name="Total 2 8 4" xfId="2558" xr:uid="{00000000-0005-0000-0000-0000F00A0000}"/>
    <cellStyle name="Total 2 9" xfId="2559" xr:uid="{00000000-0005-0000-0000-0000F10A0000}"/>
    <cellStyle name="Total 2 9 2" xfId="2560" xr:uid="{00000000-0005-0000-0000-0000F20A0000}"/>
    <cellStyle name="Total 3" xfId="2561" xr:uid="{00000000-0005-0000-0000-0000F30A0000}"/>
    <cellStyle name="Total 3 2" xfId="2562" xr:uid="{00000000-0005-0000-0000-0000F40A0000}"/>
    <cellStyle name="Total 3 2 2" xfId="2563" xr:uid="{00000000-0005-0000-0000-0000F50A0000}"/>
    <cellStyle name="Total 3 2 2 2" xfId="2564" xr:uid="{00000000-0005-0000-0000-0000F60A0000}"/>
    <cellStyle name="Total 3 2 3" xfId="2565" xr:uid="{00000000-0005-0000-0000-0000F70A0000}"/>
    <cellStyle name="Total 3 2 3 2" xfId="2566" xr:uid="{00000000-0005-0000-0000-0000F80A0000}"/>
    <cellStyle name="Total 3 2 4" xfId="2567" xr:uid="{00000000-0005-0000-0000-0000F90A0000}"/>
    <cellStyle name="Total 3 3" xfId="2568" xr:uid="{00000000-0005-0000-0000-0000FA0A0000}"/>
    <cellStyle name="Total 3 3 2" xfId="2569" xr:uid="{00000000-0005-0000-0000-0000FB0A0000}"/>
    <cellStyle name="Total 3 4" xfId="2570" xr:uid="{00000000-0005-0000-0000-0000FC0A0000}"/>
    <cellStyle name="Total 3 4 2" xfId="2571" xr:uid="{00000000-0005-0000-0000-0000FD0A0000}"/>
    <cellStyle name="Total 3 5" xfId="2572" xr:uid="{00000000-0005-0000-0000-0000FE0A0000}"/>
    <cellStyle name="Total 3 6" xfId="2573" xr:uid="{00000000-0005-0000-0000-0000FF0A0000}"/>
    <cellStyle name="Total 4" xfId="2574" xr:uid="{00000000-0005-0000-0000-0000000B0000}"/>
    <cellStyle name="Total 4 2" xfId="2575" xr:uid="{00000000-0005-0000-0000-0000010B0000}"/>
    <cellStyle name="Total 4 2 2" xfId="2576" xr:uid="{00000000-0005-0000-0000-0000020B0000}"/>
    <cellStyle name="Total 4 2 2 2" xfId="2577" xr:uid="{00000000-0005-0000-0000-0000030B0000}"/>
    <cellStyle name="Total 4 2 2 2 2" xfId="2578" xr:uid="{00000000-0005-0000-0000-0000040B0000}"/>
    <cellStyle name="Total 4 2 2 3" xfId="2579" xr:uid="{00000000-0005-0000-0000-0000050B0000}"/>
    <cellStyle name="Total 4 2 3" xfId="2580" xr:uid="{00000000-0005-0000-0000-0000060B0000}"/>
    <cellStyle name="Total 4 2 3 2" xfId="2581" xr:uid="{00000000-0005-0000-0000-0000070B0000}"/>
    <cellStyle name="Total 4 2 4" xfId="2582" xr:uid="{00000000-0005-0000-0000-0000080B0000}"/>
    <cellStyle name="Total 4 2 5" xfId="2583" xr:uid="{00000000-0005-0000-0000-0000090B0000}"/>
    <cellStyle name="Total 4 3" xfId="2584" xr:uid="{00000000-0005-0000-0000-00000A0B0000}"/>
    <cellStyle name="Total 4 3 2" xfId="2585" xr:uid="{00000000-0005-0000-0000-00000B0B0000}"/>
    <cellStyle name="Total 4 4" xfId="2586" xr:uid="{00000000-0005-0000-0000-00000C0B0000}"/>
    <cellStyle name="Total 4 4 2" xfId="2587" xr:uid="{00000000-0005-0000-0000-00000D0B0000}"/>
    <cellStyle name="Total 4 5" xfId="2588" xr:uid="{00000000-0005-0000-0000-00000E0B0000}"/>
    <cellStyle name="Total 4 6" xfId="2589" xr:uid="{00000000-0005-0000-0000-00000F0B0000}"/>
    <cellStyle name="Total 5" xfId="2590" xr:uid="{00000000-0005-0000-0000-0000100B0000}"/>
    <cellStyle name="Total 5 2" xfId="2591" xr:uid="{00000000-0005-0000-0000-0000110B0000}"/>
    <cellStyle name="Total 5 2 2" xfId="2592" xr:uid="{00000000-0005-0000-0000-0000120B0000}"/>
    <cellStyle name="Total 5 2 2 2" xfId="2593" xr:uid="{00000000-0005-0000-0000-0000130B0000}"/>
    <cellStyle name="Total 5 2 2 2 2" xfId="2594" xr:uid="{00000000-0005-0000-0000-0000140B0000}"/>
    <cellStyle name="Total 5 2 2 2 2 2" xfId="2595" xr:uid="{00000000-0005-0000-0000-0000150B0000}"/>
    <cellStyle name="Total 5 2 2 2 3" xfId="2596" xr:uid="{00000000-0005-0000-0000-0000160B0000}"/>
    <cellStyle name="Total 5 2 2 3" xfId="2597" xr:uid="{00000000-0005-0000-0000-0000170B0000}"/>
    <cellStyle name="Total 5 2 2 3 2" xfId="2598" xr:uid="{00000000-0005-0000-0000-0000180B0000}"/>
    <cellStyle name="Total 5 2 2 4" xfId="2599" xr:uid="{00000000-0005-0000-0000-0000190B0000}"/>
    <cellStyle name="Total 5 2 3" xfId="2600" xr:uid="{00000000-0005-0000-0000-00001A0B0000}"/>
    <cellStyle name="Total 5 2 3 2" xfId="2601" xr:uid="{00000000-0005-0000-0000-00001B0B0000}"/>
    <cellStyle name="Total 5 2 3 2 2" xfId="2602" xr:uid="{00000000-0005-0000-0000-00001C0B0000}"/>
    <cellStyle name="Total 5 2 3 3" xfId="2603" xr:uid="{00000000-0005-0000-0000-00001D0B0000}"/>
    <cellStyle name="Total 5 2 4" xfId="2604" xr:uid="{00000000-0005-0000-0000-00001E0B0000}"/>
    <cellStyle name="Total 5 2 4 2" xfId="2605" xr:uid="{00000000-0005-0000-0000-00001F0B0000}"/>
    <cellStyle name="Total 5 2 5" xfId="2606" xr:uid="{00000000-0005-0000-0000-0000200B0000}"/>
    <cellStyle name="Total 5 2 5 2" xfId="2607" xr:uid="{00000000-0005-0000-0000-0000210B0000}"/>
    <cellStyle name="Total 5 2 6" xfId="2608" xr:uid="{00000000-0005-0000-0000-0000220B0000}"/>
    <cellStyle name="Total 5 3" xfId="2609" xr:uid="{00000000-0005-0000-0000-0000230B0000}"/>
    <cellStyle name="Total 5 3 2" xfId="2610" xr:uid="{00000000-0005-0000-0000-0000240B0000}"/>
    <cellStyle name="Total 5 3 2 2" xfId="2611" xr:uid="{00000000-0005-0000-0000-0000250B0000}"/>
    <cellStyle name="Total 5 3 3" xfId="2612" xr:uid="{00000000-0005-0000-0000-0000260B0000}"/>
    <cellStyle name="Total 5 4" xfId="2613" xr:uid="{00000000-0005-0000-0000-0000270B0000}"/>
    <cellStyle name="Total 5 4 2" xfId="2614" xr:uid="{00000000-0005-0000-0000-0000280B0000}"/>
    <cellStyle name="Total 5 4 2 2" xfId="2615" xr:uid="{00000000-0005-0000-0000-0000290B0000}"/>
    <cellStyle name="Total 5 4 3" xfId="2616" xr:uid="{00000000-0005-0000-0000-00002A0B0000}"/>
    <cellStyle name="Total 5 5" xfId="2617" xr:uid="{00000000-0005-0000-0000-00002B0B0000}"/>
    <cellStyle name="Total 5 5 2" xfId="2618" xr:uid="{00000000-0005-0000-0000-00002C0B0000}"/>
    <cellStyle name="Total 5 6" xfId="2619" xr:uid="{00000000-0005-0000-0000-00002D0B0000}"/>
    <cellStyle name="Total 5 6 2" xfId="2620" xr:uid="{00000000-0005-0000-0000-00002E0B0000}"/>
    <cellStyle name="Total 5 7" xfId="2621" xr:uid="{00000000-0005-0000-0000-00002F0B0000}"/>
    <cellStyle name="Total 6" xfId="2622" xr:uid="{00000000-0005-0000-0000-0000300B0000}"/>
    <cellStyle name="Total 7" xfId="2623" xr:uid="{00000000-0005-0000-0000-0000310B0000}"/>
    <cellStyle name="Total 8" xfId="2705" xr:uid="{00000000-0005-0000-0000-0000320B0000}"/>
    <cellStyle name="Total 9" xfId="2668" xr:uid="{00000000-0005-0000-0000-0000330B0000}"/>
    <cellStyle name="Warning Text" xfId="15" builtinId="11" customBuiltin="1"/>
    <cellStyle name="Warning Text 2" xfId="62" xr:uid="{00000000-0005-0000-0000-0000350B0000}"/>
    <cellStyle name="Warning Text 2 2" xfId="2625" xr:uid="{00000000-0005-0000-0000-0000360B0000}"/>
    <cellStyle name="Warning Text 2 2 2" xfId="2626" xr:uid="{00000000-0005-0000-0000-0000370B0000}"/>
    <cellStyle name="Warning Text 2 2 3" xfId="2627" xr:uid="{00000000-0005-0000-0000-0000380B0000}"/>
    <cellStyle name="Warning Text 2 3" xfId="2628" xr:uid="{00000000-0005-0000-0000-0000390B0000}"/>
    <cellStyle name="Warning Text 2 3 2" xfId="2629" xr:uid="{00000000-0005-0000-0000-00003A0B0000}"/>
    <cellStyle name="Warning Text 2 4" xfId="2630" xr:uid="{00000000-0005-0000-0000-00003B0B0000}"/>
    <cellStyle name="Warning Text 2 4 2" xfId="2631" xr:uid="{00000000-0005-0000-0000-00003C0B0000}"/>
    <cellStyle name="Warning Text 2 5" xfId="2632" xr:uid="{00000000-0005-0000-0000-00003D0B0000}"/>
    <cellStyle name="Warning Text 2 6" xfId="2624" xr:uid="{00000000-0005-0000-0000-00003E0B0000}"/>
    <cellStyle name="Warning Text 3" xfId="2633" xr:uid="{00000000-0005-0000-0000-00003F0B0000}"/>
    <cellStyle name="Warning Text 4" xfId="2634" xr:uid="{00000000-0005-0000-0000-0000400B0000}"/>
    <cellStyle name="Warning Text 5" xfId="2635" xr:uid="{00000000-0005-0000-0000-0000410B0000}"/>
    <cellStyle name="Warning Text 6" xfId="2636" xr:uid="{00000000-0005-0000-0000-0000420B0000}"/>
    <cellStyle name="Warning Text 7" xfId="2664" xr:uid="{00000000-0005-0000-0000-0000430B0000}"/>
    <cellStyle name="Warning Text 8" xfId="2678" xr:uid="{00000000-0005-0000-0000-0000440B0000}"/>
  </cellStyles>
  <dxfs count="1">
    <dxf>
      <fill>
        <patternFill>
          <bgColor theme="4" tint="0.79998168889431442"/>
        </patternFill>
      </fill>
    </dxf>
  </dxfs>
  <tableStyles count="3" defaultTableStyle="TableStyleMedium9" defaultPivotStyle="PivotStyleLight16">
    <tableStyle name="Table Style 1" pivot="0" count="0" xr9:uid="{00000000-0011-0000-FFFF-FFFF00000000}"/>
    <tableStyle name="PivotTable Style 1" table="0" count="0" xr9:uid="{00000000-0011-0000-FFFF-FFFF01000000}"/>
    <tableStyle name="PivotTable Style 2" table="0" count="1" xr9:uid="{00000000-0011-0000-FFFF-FFFF02000000}">
      <tableStyleElement type="thirdSubtotalColumn"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14"/>
  <sheetViews>
    <sheetView tabSelected="1" zoomScaleNormal="100" zoomScalePageLayoutView="90" workbookViewId="0">
      <selection activeCell="B6" sqref="B6:C6"/>
    </sheetView>
  </sheetViews>
  <sheetFormatPr defaultRowHeight="15" x14ac:dyDescent="0.25"/>
  <cols>
    <col min="1" max="1" width="28.5703125" style="12" customWidth="1"/>
    <col min="2" max="2" width="8.7109375" style="16" customWidth="1"/>
    <col min="3" max="3" width="90.28515625" style="1" customWidth="1"/>
    <col min="4" max="4" width="25.140625" style="1" customWidth="1"/>
    <col min="5" max="6" width="25.140625" customWidth="1"/>
    <col min="9" max="9" width="12.28515625" bestFit="1" customWidth="1"/>
    <col min="10" max="10" width="12" bestFit="1" customWidth="1"/>
    <col min="11" max="11" width="13.85546875" bestFit="1" customWidth="1"/>
    <col min="12" max="12" width="12.28515625" bestFit="1" customWidth="1"/>
    <col min="13" max="13" width="11.28515625" bestFit="1" customWidth="1"/>
    <col min="14" max="14" width="12.28515625" bestFit="1" customWidth="1"/>
    <col min="15" max="15" width="13.85546875" bestFit="1" customWidth="1"/>
  </cols>
  <sheetData>
    <row r="1" spans="1:16" ht="39.6" customHeight="1" x14ac:dyDescent="0.3">
      <c r="A1" s="178" t="s">
        <v>16</v>
      </c>
      <c r="B1" s="178"/>
      <c r="C1" s="178"/>
      <c r="D1" s="178"/>
      <c r="E1" s="178"/>
      <c r="F1" s="178"/>
    </row>
    <row r="2" spans="1:16" s="4" customFormat="1" ht="18.75" x14ac:dyDescent="0.3">
      <c r="A2" s="19" t="s">
        <v>14</v>
      </c>
      <c r="B2" s="18" t="s">
        <v>614</v>
      </c>
      <c r="E2" s="17"/>
      <c r="I2" s="3"/>
    </row>
    <row r="3" spans="1:16" x14ac:dyDescent="0.25">
      <c r="A3" s="9" t="s">
        <v>0</v>
      </c>
      <c r="B3" s="179"/>
      <c r="C3" s="179"/>
      <c r="D3" s="179"/>
      <c r="E3" s="179"/>
      <c r="I3" s="3"/>
    </row>
    <row r="4" spans="1:16" x14ac:dyDescent="0.25">
      <c r="A4" s="9" t="s">
        <v>1</v>
      </c>
      <c r="B4" s="179"/>
      <c r="C4" s="179"/>
      <c r="D4" s="179"/>
      <c r="E4" s="179"/>
    </row>
    <row r="5" spans="1:16" x14ac:dyDescent="0.25">
      <c r="A5" s="9" t="s">
        <v>2</v>
      </c>
      <c r="B5" s="180"/>
      <c r="C5" s="180"/>
      <c r="D5" s="180"/>
      <c r="E5" s="180"/>
    </row>
    <row r="6" spans="1:16" s="4" customFormat="1" ht="45" customHeight="1" x14ac:dyDescent="0.25">
      <c r="A6" s="9"/>
      <c r="B6" s="187"/>
      <c r="C6" s="187"/>
      <c r="D6" s="84"/>
      <c r="E6" s="84"/>
    </row>
    <row r="7" spans="1:16" s="3" customFormat="1" x14ac:dyDescent="0.25">
      <c r="A7" s="9"/>
      <c r="B7" s="13"/>
      <c r="C7" s="5"/>
      <c r="D7" s="5"/>
      <c r="E7" s="5"/>
    </row>
    <row r="8" spans="1:16" ht="15.75" thickBot="1" x14ac:dyDescent="0.3">
      <c r="A8" s="10"/>
      <c r="B8" s="13"/>
      <c r="C8" s="5"/>
      <c r="D8" s="5"/>
      <c r="E8" s="2"/>
    </row>
    <row r="9" spans="1:16" s="1" customFormat="1" ht="57" customHeight="1" thickBot="1" x14ac:dyDescent="0.3">
      <c r="A9" s="29" t="s">
        <v>37</v>
      </c>
      <c r="B9" s="30" t="s">
        <v>3</v>
      </c>
      <c r="C9" s="100" t="s">
        <v>4</v>
      </c>
      <c r="D9" s="101" t="s">
        <v>611</v>
      </c>
      <c r="E9" s="31" t="s">
        <v>15</v>
      </c>
      <c r="F9" s="31" t="s">
        <v>10</v>
      </c>
    </row>
    <row r="10" spans="1:16" s="1" customFormat="1" x14ac:dyDescent="0.25">
      <c r="A10" s="21" t="s">
        <v>13</v>
      </c>
      <c r="B10" s="22"/>
      <c r="C10" s="22"/>
      <c r="D10" s="90"/>
      <c r="E10" s="163"/>
      <c r="F10" s="23"/>
      <c r="I10" s="159"/>
      <c r="J10" s="159"/>
      <c r="K10" s="159"/>
      <c r="L10" s="159"/>
      <c r="M10" s="159"/>
      <c r="N10" s="159"/>
      <c r="O10" s="159"/>
      <c r="P10" s="159"/>
    </row>
    <row r="11" spans="1:16" s="1" customFormat="1" x14ac:dyDescent="0.25">
      <c r="A11" s="24" t="s">
        <v>13</v>
      </c>
      <c r="B11" s="173" t="s">
        <v>17</v>
      </c>
      <c r="C11" s="85" t="s">
        <v>606</v>
      </c>
      <c r="D11" s="91"/>
      <c r="E11" s="25"/>
      <c r="F11" s="89">
        <f>D11-E11</f>
        <v>0</v>
      </c>
      <c r="I11" s="159"/>
      <c r="J11" s="159"/>
      <c r="K11" s="159"/>
      <c r="L11" s="159"/>
      <c r="M11" s="159"/>
      <c r="N11" s="159"/>
      <c r="O11" s="159"/>
      <c r="P11" s="159"/>
    </row>
    <row r="12" spans="1:16" s="1" customFormat="1" x14ac:dyDescent="0.25">
      <c r="A12" s="24" t="s">
        <v>13</v>
      </c>
      <c r="B12" s="173" t="s">
        <v>647</v>
      </c>
      <c r="C12" s="85" t="s">
        <v>649</v>
      </c>
      <c r="D12" s="91"/>
      <c r="E12" s="26"/>
      <c r="F12" s="89">
        <f t="shared" ref="F12:F13" si="0">D12-E12</f>
        <v>0</v>
      </c>
      <c r="I12" s="159"/>
      <c r="J12" s="159"/>
      <c r="K12" s="159"/>
      <c r="L12" s="159"/>
      <c r="M12" s="159"/>
      <c r="N12" s="159"/>
      <c r="O12" s="159"/>
      <c r="P12" s="159"/>
    </row>
    <row r="13" spans="1:16" s="1" customFormat="1" x14ac:dyDescent="0.25">
      <c r="A13" s="24" t="s">
        <v>13</v>
      </c>
      <c r="B13" s="174" t="s">
        <v>648</v>
      </c>
      <c r="C13" s="85" t="s">
        <v>650</v>
      </c>
      <c r="D13" s="91"/>
      <c r="E13" s="26"/>
      <c r="F13" s="89">
        <f t="shared" si="0"/>
        <v>0</v>
      </c>
      <c r="I13" s="159"/>
      <c r="J13" s="159"/>
      <c r="K13" s="159"/>
      <c r="L13" s="159"/>
      <c r="M13" s="159"/>
      <c r="N13" s="159"/>
      <c r="O13" s="159"/>
      <c r="P13" s="159"/>
    </row>
    <row r="14" spans="1:16" s="1" customFormat="1" x14ac:dyDescent="0.25">
      <c r="A14" s="24" t="s">
        <v>13</v>
      </c>
      <c r="B14" s="173" t="s">
        <v>622</v>
      </c>
      <c r="C14" s="85" t="s">
        <v>623</v>
      </c>
      <c r="D14" s="91"/>
      <c r="E14" s="26"/>
      <c r="F14" s="89">
        <f t="shared" ref="F14:F16" si="1">D14-E14</f>
        <v>0</v>
      </c>
      <c r="I14" s="159"/>
      <c r="J14" s="159"/>
      <c r="K14" s="159"/>
      <c r="L14" s="159"/>
      <c r="M14" s="159"/>
      <c r="N14" s="159"/>
      <c r="O14" s="159"/>
      <c r="P14" s="159"/>
    </row>
    <row r="15" spans="1:16" s="1" customFormat="1" x14ac:dyDescent="0.25">
      <c r="A15" s="24" t="s">
        <v>13</v>
      </c>
      <c r="B15" s="174" t="s">
        <v>19</v>
      </c>
      <c r="C15" s="85" t="s">
        <v>21</v>
      </c>
      <c r="D15" s="91"/>
      <c r="E15" s="26"/>
      <c r="F15" s="89">
        <f t="shared" si="1"/>
        <v>0</v>
      </c>
      <c r="I15" s="159"/>
      <c r="J15" s="159"/>
      <c r="K15" s="159"/>
      <c r="L15" s="159"/>
      <c r="M15" s="159"/>
      <c r="N15" s="159"/>
      <c r="O15" s="159"/>
      <c r="P15" s="159"/>
    </row>
    <row r="16" spans="1:16" s="1" customFormat="1" ht="15.75" thickBot="1" x14ac:dyDescent="0.3">
      <c r="A16" s="112" t="s">
        <v>13</v>
      </c>
      <c r="B16" s="175" t="s">
        <v>18</v>
      </c>
      <c r="C16" s="113" t="s">
        <v>20</v>
      </c>
      <c r="D16" s="93"/>
      <c r="E16" s="28"/>
      <c r="F16" s="110">
        <f t="shared" si="1"/>
        <v>0</v>
      </c>
      <c r="I16" s="159"/>
      <c r="J16" s="159"/>
      <c r="K16" s="159"/>
      <c r="L16" s="159"/>
      <c r="M16" s="159"/>
      <c r="N16" s="159"/>
      <c r="O16" s="159"/>
      <c r="P16" s="159"/>
    </row>
    <row r="17" spans="1:16" x14ac:dyDescent="0.25">
      <c r="A17" s="181" t="s">
        <v>114</v>
      </c>
      <c r="B17" s="182"/>
      <c r="C17" s="183"/>
      <c r="D17" s="90"/>
      <c r="E17" s="90"/>
      <c r="F17" s="90"/>
      <c r="I17" s="160"/>
      <c r="J17" s="160"/>
      <c r="K17" s="160"/>
      <c r="L17" s="160"/>
      <c r="M17" s="160"/>
      <c r="N17" s="160"/>
      <c r="O17" s="160"/>
      <c r="P17" s="160"/>
    </row>
    <row r="18" spans="1:16" s="4" customFormat="1" x14ac:dyDescent="0.25">
      <c r="A18" s="24" t="s">
        <v>22</v>
      </c>
      <c r="B18" s="14" t="s">
        <v>109</v>
      </c>
      <c r="C18" s="85" t="s">
        <v>110</v>
      </c>
      <c r="D18" s="91"/>
      <c r="E18" s="96"/>
      <c r="F18" s="94">
        <f>D18-SUM(E19:E22)</f>
        <v>0</v>
      </c>
      <c r="H18" s="1"/>
      <c r="I18" s="160"/>
      <c r="J18" s="160"/>
      <c r="K18" s="160"/>
      <c r="L18" s="160"/>
      <c r="M18" s="160"/>
      <c r="N18" s="160"/>
      <c r="O18" s="160"/>
      <c r="P18" s="160"/>
    </row>
    <row r="19" spans="1:16" x14ac:dyDescent="0.25">
      <c r="A19" s="24" t="s">
        <v>22</v>
      </c>
      <c r="B19" s="14" t="s">
        <v>23</v>
      </c>
      <c r="C19" s="85" t="s">
        <v>6</v>
      </c>
      <c r="D19" s="96"/>
      <c r="E19" s="91"/>
      <c r="F19" s="96"/>
      <c r="I19" s="160"/>
      <c r="J19" s="160"/>
      <c r="K19" s="160"/>
      <c r="L19" s="160"/>
      <c r="M19" s="160"/>
      <c r="N19" s="160"/>
      <c r="O19" s="160"/>
      <c r="P19" s="160"/>
    </row>
    <row r="20" spans="1:16" x14ac:dyDescent="0.25">
      <c r="A20" s="24" t="s">
        <v>22</v>
      </c>
      <c r="B20" s="14" t="s">
        <v>24</v>
      </c>
      <c r="C20" s="85" t="s">
        <v>7</v>
      </c>
      <c r="D20" s="96"/>
      <c r="E20" s="91"/>
      <c r="F20" s="96"/>
      <c r="I20" s="160"/>
      <c r="J20" s="160"/>
      <c r="K20" s="160"/>
      <c r="L20" s="160"/>
      <c r="M20" s="160"/>
      <c r="N20" s="160"/>
      <c r="O20" s="160"/>
      <c r="P20" s="160"/>
    </row>
    <row r="21" spans="1:16" x14ac:dyDescent="0.25">
      <c r="A21" s="24" t="s">
        <v>22</v>
      </c>
      <c r="B21" s="169" t="s">
        <v>25</v>
      </c>
      <c r="C21" s="86" t="s">
        <v>9</v>
      </c>
      <c r="D21" s="97"/>
      <c r="E21" s="92"/>
      <c r="F21" s="96"/>
      <c r="I21" s="160"/>
      <c r="J21" s="160"/>
      <c r="K21" s="160"/>
      <c r="L21" s="160"/>
      <c r="M21" s="160"/>
      <c r="N21" s="160"/>
      <c r="O21" s="160"/>
      <c r="P21" s="160"/>
    </row>
    <row r="22" spans="1:16" s="4" customFormat="1" x14ac:dyDescent="0.25">
      <c r="A22" s="24" t="s">
        <v>22</v>
      </c>
      <c r="B22" s="14" t="s">
        <v>26</v>
      </c>
      <c r="C22" s="85" t="s">
        <v>8</v>
      </c>
      <c r="D22" s="96"/>
      <c r="E22" s="91"/>
      <c r="F22" s="96"/>
      <c r="I22" s="160"/>
      <c r="J22" s="160"/>
      <c r="K22" s="160"/>
      <c r="L22" s="160"/>
      <c r="M22" s="160"/>
      <c r="N22" s="160"/>
      <c r="O22" s="160"/>
      <c r="P22" s="160"/>
    </row>
    <row r="23" spans="1:16" s="4" customFormat="1" ht="15.75" thickBot="1" x14ac:dyDescent="0.3">
      <c r="A23" s="27" t="s">
        <v>22</v>
      </c>
      <c r="B23" s="170" t="s">
        <v>92</v>
      </c>
      <c r="C23" s="88" t="s">
        <v>651</v>
      </c>
      <c r="D23" s="93"/>
      <c r="E23" s="93"/>
      <c r="F23" s="95">
        <f>D23-E23</f>
        <v>0</v>
      </c>
      <c r="I23" s="160"/>
      <c r="J23" s="160"/>
      <c r="K23" s="160"/>
      <c r="L23" s="160"/>
      <c r="M23" s="160"/>
      <c r="N23" s="160"/>
      <c r="O23" s="160"/>
      <c r="P23" s="160"/>
    </row>
    <row r="24" spans="1:16" s="4" customFormat="1" x14ac:dyDescent="0.25">
      <c r="A24" s="181" t="s">
        <v>115</v>
      </c>
      <c r="B24" s="182"/>
      <c r="C24" s="183"/>
      <c r="D24" s="90"/>
      <c r="E24" s="90"/>
      <c r="F24" s="90"/>
      <c r="I24" s="160"/>
      <c r="J24" s="160"/>
      <c r="K24" s="160"/>
      <c r="L24" s="160"/>
      <c r="M24" s="160"/>
      <c r="N24" s="160"/>
      <c r="O24" s="160"/>
      <c r="P24" s="160"/>
    </row>
    <row r="25" spans="1:16" s="4" customFormat="1" x14ac:dyDescent="0.25">
      <c r="A25" s="24" t="s">
        <v>22</v>
      </c>
      <c r="B25" s="14" t="s">
        <v>624</v>
      </c>
      <c r="C25" s="85" t="s">
        <v>625</v>
      </c>
      <c r="D25" s="91"/>
      <c r="E25" s="91"/>
      <c r="F25" s="94">
        <f t="shared" ref="F25:F47" si="2">D25-E25</f>
        <v>0</v>
      </c>
      <c r="I25" s="160"/>
      <c r="J25" s="160"/>
      <c r="K25" s="160"/>
      <c r="L25" s="160"/>
      <c r="M25" s="160"/>
      <c r="N25" s="160"/>
      <c r="O25" s="160"/>
      <c r="P25" s="160"/>
    </row>
    <row r="26" spans="1:16" s="4" customFormat="1" x14ac:dyDescent="0.25">
      <c r="A26" s="24" t="s">
        <v>22</v>
      </c>
      <c r="B26" s="14" t="s">
        <v>615</v>
      </c>
      <c r="C26" s="85" t="s">
        <v>616</v>
      </c>
      <c r="D26" s="91"/>
      <c r="E26" s="91"/>
      <c r="F26" s="94">
        <f t="shared" si="2"/>
        <v>0</v>
      </c>
      <c r="I26" s="160"/>
      <c r="J26" s="160"/>
      <c r="K26" s="160"/>
      <c r="L26" s="160"/>
      <c r="M26" s="160"/>
      <c r="N26" s="160"/>
      <c r="O26" s="160"/>
      <c r="P26" s="160"/>
    </row>
    <row r="27" spans="1:16" s="4" customFormat="1" x14ac:dyDescent="0.25">
      <c r="A27" s="24" t="s">
        <v>22</v>
      </c>
      <c r="B27" s="14" t="s">
        <v>652</v>
      </c>
      <c r="C27" s="85" t="s">
        <v>655</v>
      </c>
      <c r="D27" s="91"/>
      <c r="E27" s="91"/>
      <c r="F27" s="94">
        <f t="shared" ref="F27" si="3">D27-E27</f>
        <v>0</v>
      </c>
      <c r="I27" s="160"/>
      <c r="J27" s="160"/>
      <c r="K27" s="160"/>
      <c r="L27" s="160"/>
      <c r="M27" s="160"/>
      <c r="N27" s="160"/>
      <c r="O27" s="160"/>
      <c r="P27" s="160"/>
    </row>
    <row r="28" spans="1:16" s="4" customFormat="1" x14ac:dyDescent="0.25">
      <c r="A28" s="24" t="s">
        <v>22</v>
      </c>
      <c r="B28" s="14" t="s">
        <v>116</v>
      </c>
      <c r="C28" s="85" t="s">
        <v>117</v>
      </c>
      <c r="D28" s="91"/>
      <c r="E28" s="91"/>
      <c r="F28" s="94">
        <f t="shared" si="2"/>
        <v>0</v>
      </c>
      <c r="I28" s="160"/>
      <c r="J28" s="160"/>
      <c r="K28" s="160"/>
      <c r="L28" s="160"/>
      <c r="M28" s="160"/>
      <c r="N28" s="160"/>
      <c r="O28" s="160"/>
      <c r="P28" s="160"/>
    </row>
    <row r="29" spans="1:16" s="4" customFormat="1" x14ac:dyDescent="0.25">
      <c r="A29" s="24" t="s">
        <v>22</v>
      </c>
      <c r="B29" s="20" t="s">
        <v>590</v>
      </c>
      <c r="C29" s="162" t="s">
        <v>610</v>
      </c>
      <c r="D29" s="91"/>
      <c r="E29" s="91"/>
      <c r="F29" s="94">
        <f t="shared" si="2"/>
        <v>0</v>
      </c>
      <c r="I29" s="160"/>
      <c r="J29" s="160"/>
      <c r="K29" s="160"/>
      <c r="L29" s="160"/>
      <c r="M29" s="160"/>
      <c r="N29" s="160"/>
      <c r="O29" s="160"/>
      <c r="P29" s="160"/>
    </row>
    <row r="30" spans="1:16" s="4" customFormat="1" x14ac:dyDescent="0.25">
      <c r="A30" s="24" t="s">
        <v>22</v>
      </c>
      <c r="B30" s="20" t="s">
        <v>87</v>
      </c>
      <c r="C30" s="109" t="s">
        <v>99</v>
      </c>
      <c r="D30" s="91"/>
      <c r="E30" s="91"/>
      <c r="F30" s="94">
        <f t="shared" si="2"/>
        <v>0</v>
      </c>
      <c r="I30" s="160"/>
      <c r="J30" s="160"/>
      <c r="K30" s="160"/>
      <c r="L30" s="160"/>
      <c r="M30" s="160"/>
      <c r="N30" s="160"/>
      <c r="O30" s="160"/>
      <c r="P30" s="160"/>
    </row>
    <row r="31" spans="1:16" s="4" customFormat="1" x14ac:dyDescent="0.25">
      <c r="A31" s="24" t="s">
        <v>22</v>
      </c>
      <c r="B31" s="14" t="s">
        <v>591</v>
      </c>
      <c r="C31" s="85" t="s">
        <v>599</v>
      </c>
      <c r="D31" s="91"/>
      <c r="E31" s="91"/>
      <c r="F31" s="94">
        <f t="shared" si="2"/>
        <v>0</v>
      </c>
      <c r="I31" s="160"/>
      <c r="J31" s="160"/>
      <c r="K31" s="160"/>
      <c r="L31" s="160"/>
      <c r="M31" s="160"/>
      <c r="N31" s="160"/>
      <c r="O31" s="160"/>
      <c r="P31" s="160"/>
    </row>
    <row r="32" spans="1:16" s="4" customFormat="1" x14ac:dyDescent="0.25">
      <c r="A32" s="24" t="s">
        <v>22</v>
      </c>
      <c r="B32" s="14" t="s">
        <v>88</v>
      </c>
      <c r="C32" s="85" t="s">
        <v>118</v>
      </c>
      <c r="D32" s="91"/>
      <c r="E32" s="91"/>
      <c r="F32" s="94">
        <f t="shared" si="2"/>
        <v>0</v>
      </c>
      <c r="I32" s="160"/>
      <c r="J32" s="160"/>
      <c r="K32" s="160"/>
      <c r="L32" s="160"/>
      <c r="M32" s="160"/>
      <c r="N32" s="160"/>
      <c r="O32" s="160"/>
      <c r="P32" s="160"/>
    </row>
    <row r="33" spans="1:16" s="4" customFormat="1" x14ac:dyDescent="0.25">
      <c r="A33" s="24" t="s">
        <v>22</v>
      </c>
      <c r="B33" s="14" t="s">
        <v>89</v>
      </c>
      <c r="C33" s="85" t="s">
        <v>119</v>
      </c>
      <c r="D33" s="91"/>
      <c r="E33" s="91"/>
      <c r="F33" s="94">
        <f t="shared" si="2"/>
        <v>0</v>
      </c>
      <c r="I33" s="160"/>
      <c r="J33" s="160"/>
      <c r="K33" s="160"/>
      <c r="L33" s="160"/>
      <c r="M33" s="160"/>
      <c r="N33" s="160"/>
      <c r="O33" s="160"/>
      <c r="P33" s="160"/>
    </row>
    <row r="34" spans="1:16" s="4" customFormat="1" x14ac:dyDescent="0.25">
      <c r="A34" s="24" t="s">
        <v>22</v>
      </c>
      <c r="B34" s="14" t="s">
        <v>630</v>
      </c>
      <c r="C34" s="85" t="s">
        <v>634</v>
      </c>
      <c r="D34" s="91"/>
      <c r="E34" s="91"/>
      <c r="F34" s="94">
        <f t="shared" si="2"/>
        <v>0</v>
      </c>
      <c r="I34" s="160"/>
      <c r="J34" s="160"/>
      <c r="K34" s="160"/>
      <c r="L34" s="160"/>
      <c r="M34" s="160"/>
      <c r="N34" s="160"/>
      <c r="O34" s="160"/>
      <c r="P34" s="160"/>
    </row>
    <row r="35" spans="1:16" s="4" customFormat="1" x14ac:dyDescent="0.25">
      <c r="A35" s="24" t="s">
        <v>22</v>
      </c>
      <c r="B35" s="14" t="s">
        <v>631</v>
      </c>
      <c r="C35" s="85" t="s">
        <v>635</v>
      </c>
      <c r="D35" s="91"/>
      <c r="E35" s="91"/>
      <c r="F35" s="94">
        <f t="shared" si="2"/>
        <v>0</v>
      </c>
      <c r="I35" s="160"/>
      <c r="J35" s="160"/>
      <c r="K35" s="160"/>
      <c r="L35" s="160"/>
      <c r="M35" s="160"/>
      <c r="N35" s="160"/>
      <c r="O35" s="160"/>
      <c r="P35" s="160"/>
    </row>
    <row r="36" spans="1:16" s="4" customFormat="1" x14ac:dyDescent="0.25">
      <c r="A36" s="24" t="s">
        <v>22</v>
      </c>
      <c r="B36" s="14" t="s">
        <v>632</v>
      </c>
      <c r="C36" s="85" t="s">
        <v>636</v>
      </c>
      <c r="D36" s="91"/>
      <c r="E36" s="91"/>
      <c r="F36" s="94">
        <f t="shared" si="2"/>
        <v>0</v>
      </c>
      <c r="I36" s="160"/>
      <c r="J36" s="160"/>
      <c r="K36" s="160"/>
      <c r="L36" s="160"/>
      <c r="M36" s="160"/>
      <c r="N36" s="160"/>
      <c r="O36" s="160"/>
      <c r="P36" s="160"/>
    </row>
    <row r="37" spans="1:16" s="4" customFormat="1" x14ac:dyDescent="0.25">
      <c r="A37" s="24" t="s">
        <v>22</v>
      </c>
      <c r="B37" s="14" t="s">
        <v>633</v>
      </c>
      <c r="C37" s="85" t="s">
        <v>637</v>
      </c>
      <c r="D37" s="91"/>
      <c r="E37" s="91"/>
      <c r="F37" s="94">
        <f t="shared" si="2"/>
        <v>0</v>
      </c>
      <c r="I37" s="160"/>
      <c r="J37" s="160"/>
      <c r="K37" s="160"/>
      <c r="L37" s="160"/>
      <c r="M37" s="160"/>
      <c r="N37" s="160"/>
      <c r="O37" s="160"/>
      <c r="P37" s="160"/>
    </row>
    <row r="38" spans="1:16" s="4" customFormat="1" x14ac:dyDescent="0.25">
      <c r="A38" s="24" t="s">
        <v>22</v>
      </c>
      <c r="B38" s="14" t="s">
        <v>90</v>
      </c>
      <c r="C38" s="85" t="s">
        <v>120</v>
      </c>
      <c r="D38" s="91"/>
      <c r="E38" s="91"/>
      <c r="F38" s="94">
        <f t="shared" si="2"/>
        <v>0</v>
      </c>
      <c r="I38" s="160"/>
      <c r="J38" s="160"/>
      <c r="K38" s="160"/>
      <c r="L38" s="160"/>
      <c r="M38" s="160"/>
      <c r="N38" s="160"/>
      <c r="O38" s="160"/>
      <c r="P38" s="160"/>
    </row>
    <row r="39" spans="1:16" s="4" customFormat="1" x14ac:dyDescent="0.25">
      <c r="A39" s="24" t="s">
        <v>22</v>
      </c>
      <c r="B39" s="14" t="s">
        <v>626</v>
      </c>
      <c r="C39" s="85" t="s">
        <v>627</v>
      </c>
      <c r="D39" s="91"/>
      <c r="E39" s="91"/>
      <c r="F39" s="94">
        <f t="shared" si="2"/>
        <v>0</v>
      </c>
      <c r="I39" s="160"/>
      <c r="J39" s="160"/>
      <c r="K39" s="160"/>
      <c r="L39" s="160"/>
      <c r="M39" s="160"/>
      <c r="N39" s="160"/>
      <c r="O39" s="160"/>
      <c r="P39" s="160"/>
    </row>
    <row r="40" spans="1:16" s="4" customFormat="1" x14ac:dyDescent="0.25">
      <c r="A40" s="24" t="s">
        <v>22</v>
      </c>
      <c r="B40" s="14" t="s">
        <v>628</v>
      </c>
      <c r="C40" s="85" t="s">
        <v>629</v>
      </c>
      <c r="D40" s="91"/>
      <c r="E40" s="91"/>
      <c r="F40" s="94">
        <f t="shared" si="2"/>
        <v>0</v>
      </c>
      <c r="I40" s="160"/>
      <c r="J40" s="160"/>
      <c r="K40" s="160"/>
      <c r="L40" s="160"/>
      <c r="M40" s="160"/>
      <c r="N40" s="160"/>
      <c r="O40" s="160"/>
      <c r="P40" s="160"/>
    </row>
    <row r="41" spans="1:16" s="4" customFormat="1" x14ac:dyDescent="0.25">
      <c r="A41" s="24" t="s">
        <v>22</v>
      </c>
      <c r="B41" s="14" t="s">
        <v>91</v>
      </c>
      <c r="C41" s="85" t="s">
        <v>607</v>
      </c>
      <c r="D41" s="91"/>
      <c r="E41" s="91"/>
      <c r="F41" s="94">
        <f t="shared" si="2"/>
        <v>0</v>
      </c>
      <c r="I41" s="160"/>
      <c r="J41" s="160"/>
      <c r="K41" s="160"/>
      <c r="L41" s="160"/>
      <c r="M41" s="160"/>
      <c r="N41" s="160"/>
      <c r="O41" s="160"/>
      <c r="P41" s="160"/>
    </row>
    <row r="42" spans="1:16" s="4" customFormat="1" x14ac:dyDescent="0.25">
      <c r="A42" s="24" t="s">
        <v>22</v>
      </c>
      <c r="B42" s="14" t="s">
        <v>638</v>
      </c>
      <c r="C42" s="85" t="s">
        <v>656</v>
      </c>
      <c r="D42" s="91"/>
      <c r="E42" s="91"/>
      <c r="F42" s="94">
        <f t="shared" si="2"/>
        <v>0</v>
      </c>
      <c r="I42" s="160"/>
      <c r="J42" s="160"/>
      <c r="K42" s="160"/>
      <c r="L42" s="160"/>
      <c r="M42" s="160"/>
      <c r="N42" s="160"/>
      <c r="O42" s="160"/>
      <c r="P42" s="160"/>
    </row>
    <row r="43" spans="1:16" s="4" customFormat="1" x14ac:dyDescent="0.25">
      <c r="A43" s="24" t="s">
        <v>22</v>
      </c>
      <c r="B43" s="14" t="s">
        <v>653</v>
      </c>
      <c r="C43" s="85" t="s">
        <v>657</v>
      </c>
      <c r="D43" s="91"/>
      <c r="E43" s="91"/>
      <c r="F43" s="94">
        <f t="shared" si="2"/>
        <v>0</v>
      </c>
      <c r="I43" s="160"/>
      <c r="J43" s="160"/>
      <c r="K43" s="160"/>
      <c r="L43" s="160"/>
      <c r="M43" s="160"/>
      <c r="N43" s="160"/>
      <c r="O43" s="160"/>
      <c r="P43" s="160"/>
    </row>
    <row r="44" spans="1:16" s="4" customFormat="1" x14ac:dyDescent="0.25">
      <c r="A44" s="24" t="s">
        <v>22</v>
      </c>
      <c r="B44" s="14" t="s">
        <v>95</v>
      </c>
      <c r="C44" s="85" t="s">
        <v>121</v>
      </c>
      <c r="D44" s="91"/>
      <c r="E44" s="91"/>
      <c r="F44" s="94">
        <f t="shared" si="2"/>
        <v>0</v>
      </c>
      <c r="I44" s="160"/>
      <c r="J44" s="160"/>
      <c r="K44" s="160"/>
      <c r="L44" s="160"/>
      <c r="M44" s="160"/>
      <c r="N44" s="160"/>
      <c r="O44" s="160"/>
      <c r="P44" s="160"/>
    </row>
    <row r="45" spans="1:16" s="4" customFormat="1" x14ac:dyDescent="0.25">
      <c r="A45" s="24" t="s">
        <v>22</v>
      </c>
      <c r="B45" s="14" t="s">
        <v>96</v>
      </c>
      <c r="C45" s="85" t="s">
        <v>608</v>
      </c>
      <c r="D45" s="91"/>
      <c r="E45" s="91"/>
      <c r="F45" s="94">
        <f t="shared" si="2"/>
        <v>0</v>
      </c>
      <c r="I45" s="160"/>
      <c r="J45" s="160"/>
      <c r="K45" s="160"/>
      <c r="L45" s="160"/>
      <c r="M45" s="160"/>
      <c r="N45" s="160"/>
      <c r="O45" s="160"/>
      <c r="P45" s="160"/>
    </row>
    <row r="46" spans="1:16" s="4" customFormat="1" x14ac:dyDescent="0.25">
      <c r="A46" s="24" t="s">
        <v>22</v>
      </c>
      <c r="B46" s="14" t="s">
        <v>97</v>
      </c>
      <c r="C46" s="85" t="s">
        <v>100</v>
      </c>
      <c r="D46" s="91"/>
      <c r="E46" s="91"/>
      <c r="F46" s="94">
        <f t="shared" si="2"/>
        <v>0</v>
      </c>
      <c r="I46" s="160"/>
      <c r="J46" s="160"/>
      <c r="K46" s="160"/>
      <c r="L46" s="160"/>
      <c r="M46" s="160"/>
      <c r="N46" s="160"/>
      <c r="O46" s="160"/>
      <c r="P46" s="160"/>
    </row>
    <row r="47" spans="1:16" s="4" customFormat="1" ht="15.75" thickBot="1" x14ac:dyDescent="0.3">
      <c r="A47" s="24" t="s">
        <v>22</v>
      </c>
      <c r="B47" s="14" t="s">
        <v>654</v>
      </c>
      <c r="C47" s="85" t="s">
        <v>658</v>
      </c>
      <c r="D47" s="91"/>
      <c r="E47" s="91"/>
      <c r="F47" s="94">
        <f t="shared" si="2"/>
        <v>0</v>
      </c>
      <c r="I47" s="160"/>
      <c r="J47" s="160"/>
      <c r="K47" s="160"/>
      <c r="L47" s="160"/>
      <c r="M47" s="160"/>
      <c r="N47" s="160"/>
      <c r="O47" s="160"/>
      <c r="P47" s="160"/>
    </row>
    <row r="48" spans="1:16" s="4" customFormat="1" x14ac:dyDescent="0.25">
      <c r="A48" s="181" t="s">
        <v>122</v>
      </c>
      <c r="B48" s="182"/>
      <c r="C48" s="183"/>
      <c r="D48" s="90"/>
      <c r="E48" s="90"/>
      <c r="F48" s="90"/>
      <c r="I48" s="160"/>
      <c r="J48" s="160"/>
      <c r="K48" s="160"/>
      <c r="L48" s="160"/>
      <c r="M48" s="160"/>
      <c r="N48" s="160"/>
      <c r="O48" s="160"/>
      <c r="P48" s="160"/>
    </row>
    <row r="49" spans="1:16" s="4" customFormat="1" x14ac:dyDescent="0.25">
      <c r="A49" s="24" t="s">
        <v>22</v>
      </c>
      <c r="B49" s="14" t="s">
        <v>30</v>
      </c>
      <c r="C49" s="85" t="s">
        <v>123</v>
      </c>
      <c r="D49" s="91"/>
      <c r="E49" s="91"/>
      <c r="F49" s="94">
        <f t="shared" ref="F49:F71" si="4">D49-E49</f>
        <v>0</v>
      </c>
      <c r="I49" s="160"/>
      <c r="J49" s="160"/>
      <c r="K49" s="160"/>
      <c r="L49" s="160"/>
      <c r="M49" s="160"/>
      <c r="N49" s="160"/>
      <c r="O49" s="160"/>
      <c r="P49" s="160"/>
    </row>
    <row r="50" spans="1:16" s="4" customFormat="1" x14ac:dyDescent="0.25">
      <c r="A50" s="24" t="s">
        <v>22</v>
      </c>
      <c r="B50" s="14" t="s">
        <v>27</v>
      </c>
      <c r="C50" s="85" t="s">
        <v>124</v>
      </c>
      <c r="D50" s="91"/>
      <c r="E50" s="91"/>
      <c r="F50" s="94">
        <f t="shared" si="4"/>
        <v>0</v>
      </c>
      <c r="I50" s="160"/>
      <c r="J50" s="160"/>
      <c r="K50" s="160"/>
      <c r="L50" s="160"/>
      <c r="M50" s="160"/>
      <c r="N50" s="160"/>
      <c r="O50" s="160"/>
      <c r="P50" s="160"/>
    </row>
    <row r="51" spans="1:16" s="4" customFormat="1" x14ac:dyDescent="0.25">
      <c r="A51" s="24" t="s">
        <v>22</v>
      </c>
      <c r="B51" s="14" t="s">
        <v>28</v>
      </c>
      <c r="C51" s="85" t="s">
        <v>125</v>
      </c>
      <c r="D51" s="91"/>
      <c r="E51" s="91"/>
      <c r="F51" s="94">
        <f t="shared" si="4"/>
        <v>0</v>
      </c>
      <c r="I51" s="160"/>
      <c r="J51" s="160"/>
      <c r="K51" s="160"/>
      <c r="L51" s="160"/>
      <c r="M51" s="160"/>
      <c r="N51" s="160"/>
      <c r="O51" s="160"/>
      <c r="P51" s="160"/>
    </row>
    <row r="52" spans="1:16" s="4" customFormat="1" x14ac:dyDescent="0.25">
      <c r="A52" s="24" t="s">
        <v>22</v>
      </c>
      <c r="B52" s="14" t="s">
        <v>29</v>
      </c>
      <c r="C52" s="85" t="s">
        <v>126</v>
      </c>
      <c r="D52" s="91"/>
      <c r="E52" s="91"/>
      <c r="F52" s="94">
        <f t="shared" si="4"/>
        <v>0</v>
      </c>
      <c r="I52" s="160"/>
      <c r="J52" s="160"/>
      <c r="K52" s="160"/>
      <c r="L52" s="160"/>
      <c r="M52" s="160"/>
      <c r="N52" s="160"/>
      <c r="O52" s="160"/>
      <c r="P52" s="160"/>
    </row>
    <row r="53" spans="1:16" s="4" customFormat="1" x14ac:dyDescent="0.25">
      <c r="A53" s="24" t="s">
        <v>22</v>
      </c>
      <c r="B53" s="14" t="s">
        <v>107</v>
      </c>
      <c r="C53" s="85" t="s">
        <v>127</v>
      </c>
      <c r="D53" s="91"/>
      <c r="E53" s="91"/>
      <c r="F53" s="94">
        <f t="shared" si="4"/>
        <v>0</v>
      </c>
      <c r="I53" s="160"/>
      <c r="J53" s="160"/>
      <c r="K53" s="160"/>
      <c r="L53" s="160"/>
      <c r="M53" s="160"/>
      <c r="N53" s="160"/>
      <c r="O53" s="160"/>
      <c r="P53" s="160"/>
    </row>
    <row r="54" spans="1:16" s="4" customFormat="1" x14ac:dyDescent="0.25">
      <c r="A54" s="24" t="s">
        <v>22</v>
      </c>
      <c r="B54" s="14" t="s">
        <v>93</v>
      </c>
      <c r="C54" s="85" t="s">
        <v>128</v>
      </c>
      <c r="D54" s="91"/>
      <c r="E54" s="91"/>
      <c r="F54" s="94">
        <f t="shared" si="4"/>
        <v>0</v>
      </c>
      <c r="I54" s="160"/>
      <c r="J54" s="160"/>
      <c r="K54" s="160"/>
      <c r="L54" s="160"/>
      <c r="M54" s="160"/>
      <c r="N54" s="160"/>
      <c r="O54" s="160"/>
      <c r="P54" s="160"/>
    </row>
    <row r="55" spans="1:16" s="4" customFormat="1" x14ac:dyDescent="0.25">
      <c r="A55" s="24" t="s">
        <v>22</v>
      </c>
      <c r="B55" s="14" t="s">
        <v>659</v>
      </c>
      <c r="C55" s="85" t="s">
        <v>666</v>
      </c>
      <c r="D55" s="91"/>
      <c r="E55" s="91"/>
      <c r="F55" s="94">
        <f t="shared" si="4"/>
        <v>0</v>
      </c>
      <c r="I55" s="160"/>
      <c r="J55" s="160"/>
      <c r="K55" s="160"/>
      <c r="L55" s="160"/>
      <c r="M55" s="160"/>
      <c r="N55" s="160"/>
      <c r="O55" s="160"/>
      <c r="P55" s="160"/>
    </row>
    <row r="56" spans="1:16" s="4" customFormat="1" x14ac:dyDescent="0.25">
      <c r="A56" s="24" t="s">
        <v>22</v>
      </c>
      <c r="B56" s="14" t="s">
        <v>660</v>
      </c>
      <c r="C56" s="167" t="s">
        <v>667</v>
      </c>
      <c r="D56" s="91"/>
      <c r="E56" s="91"/>
      <c r="F56" s="94">
        <f t="shared" si="4"/>
        <v>0</v>
      </c>
      <c r="I56" s="160"/>
      <c r="J56" s="160"/>
      <c r="K56" s="160"/>
      <c r="L56" s="160"/>
      <c r="M56" s="160"/>
      <c r="N56" s="160"/>
      <c r="O56" s="160"/>
      <c r="P56" s="160"/>
    </row>
    <row r="57" spans="1:16" s="4" customFormat="1" x14ac:dyDescent="0.25">
      <c r="A57" s="24" t="s">
        <v>22</v>
      </c>
      <c r="B57" s="14" t="s">
        <v>661</v>
      </c>
      <c r="C57" s="85" t="s">
        <v>668</v>
      </c>
      <c r="D57" s="91"/>
      <c r="E57" s="91"/>
      <c r="F57" s="94">
        <f t="shared" si="4"/>
        <v>0</v>
      </c>
      <c r="I57" s="160"/>
      <c r="J57" s="160"/>
      <c r="K57" s="160"/>
      <c r="L57" s="160"/>
      <c r="M57" s="160"/>
      <c r="N57" s="160"/>
      <c r="O57" s="160"/>
      <c r="P57" s="160"/>
    </row>
    <row r="58" spans="1:16" s="4" customFormat="1" x14ac:dyDescent="0.25">
      <c r="A58" s="24" t="s">
        <v>22</v>
      </c>
      <c r="B58" s="14" t="s">
        <v>662</v>
      </c>
      <c r="C58" s="85" t="s">
        <v>669</v>
      </c>
      <c r="D58" s="91"/>
      <c r="E58" s="91"/>
      <c r="F58" s="94">
        <f t="shared" si="4"/>
        <v>0</v>
      </c>
      <c r="I58" s="160"/>
      <c r="J58" s="160"/>
      <c r="K58" s="160"/>
      <c r="L58" s="160"/>
      <c r="M58" s="160"/>
      <c r="N58" s="160"/>
      <c r="O58" s="160"/>
      <c r="P58" s="160"/>
    </row>
    <row r="59" spans="1:16" s="4" customFormat="1" x14ac:dyDescent="0.25">
      <c r="A59" s="24" t="s">
        <v>22</v>
      </c>
      <c r="B59" s="14" t="s">
        <v>663</v>
      </c>
      <c r="C59" s="85" t="s">
        <v>670</v>
      </c>
      <c r="D59" s="91"/>
      <c r="E59" s="91"/>
      <c r="F59" s="94">
        <f t="shared" si="4"/>
        <v>0</v>
      </c>
      <c r="I59" s="160"/>
      <c r="J59" s="160"/>
      <c r="K59" s="160"/>
      <c r="L59" s="160"/>
      <c r="M59" s="160"/>
      <c r="N59" s="160"/>
      <c r="O59" s="160"/>
      <c r="P59" s="160"/>
    </row>
    <row r="60" spans="1:16" s="4" customFormat="1" x14ac:dyDescent="0.25">
      <c r="A60" s="24" t="s">
        <v>22</v>
      </c>
      <c r="B60" s="14" t="s">
        <v>664</v>
      </c>
      <c r="C60" s="85" t="s">
        <v>671</v>
      </c>
      <c r="D60" s="91"/>
      <c r="E60" s="91"/>
      <c r="F60" s="94">
        <f t="shared" si="4"/>
        <v>0</v>
      </c>
      <c r="I60" s="160"/>
      <c r="J60" s="160"/>
      <c r="K60" s="160"/>
      <c r="L60" s="160"/>
      <c r="M60" s="160"/>
      <c r="N60" s="160"/>
      <c r="O60" s="160"/>
      <c r="P60" s="160"/>
    </row>
    <row r="61" spans="1:16" s="4" customFormat="1" x14ac:dyDescent="0.25">
      <c r="A61" s="24" t="s">
        <v>22</v>
      </c>
      <c r="B61" s="14" t="s">
        <v>129</v>
      </c>
      <c r="C61" s="85" t="s">
        <v>130</v>
      </c>
      <c r="D61" s="91"/>
      <c r="E61" s="91"/>
      <c r="F61" s="94">
        <f t="shared" si="4"/>
        <v>0</v>
      </c>
      <c r="I61" s="160"/>
      <c r="J61" s="160"/>
      <c r="K61" s="160"/>
      <c r="L61" s="160"/>
      <c r="M61" s="160"/>
      <c r="N61" s="160"/>
      <c r="O61" s="160"/>
      <c r="P61" s="160"/>
    </row>
    <row r="62" spans="1:16" s="4" customFormat="1" x14ac:dyDescent="0.25">
      <c r="A62" s="24" t="s">
        <v>22</v>
      </c>
      <c r="B62" s="14" t="s">
        <v>94</v>
      </c>
      <c r="C62" s="85" t="s">
        <v>131</v>
      </c>
      <c r="D62" s="91"/>
      <c r="E62" s="91"/>
      <c r="F62" s="94">
        <f t="shared" ref="F62:F69" si="5">D62-E62</f>
        <v>0</v>
      </c>
      <c r="I62" s="160"/>
      <c r="J62" s="160"/>
      <c r="K62" s="160"/>
      <c r="L62" s="160"/>
      <c r="M62" s="160"/>
      <c r="N62" s="160"/>
      <c r="O62" s="160"/>
      <c r="P62" s="160"/>
    </row>
    <row r="63" spans="1:16" s="4" customFormat="1" x14ac:dyDescent="0.25">
      <c r="A63" s="24" t="s">
        <v>22</v>
      </c>
      <c r="B63" s="14" t="s">
        <v>639</v>
      </c>
      <c r="C63" s="85" t="s">
        <v>640</v>
      </c>
      <c r="D63" s="91"/>
      <c r="E63" s="91"/>
      <c r="F63" s="94">
        <f t="shared" si="5"/>
        <v>0</v>
      </c>
      <c r="I63" s="160"/>
      <c r="J63" s="160"/>
      <c r="K63" s="160"/>
      <c r="L63" s="160"/>
      <c r="M63" s="160"/>
      <c r="N63" s="160"/>
      <c r="O63" s="160"/>
      <c r="P63" s="160"/>
    </row>
    <row r="64" spans="1:16" s="4" customFormat="1" x14ac:dyDescent="0.25">
      <c r="A64" s="24" t="s">
        <v>22</v>
      </c>
      <c r="B64" s="14" t="s">
        <v>132</v>
      </c>
      <c r="C64" s="167" t="s">
        <v>133</v>
      </c>
      <c r="D64" s="91"/>
      <c r="E64" s="91"/>
      <c r="F64" s="94">
        <f t="shared" si="5"/>
        <v>0</v>
      </c>
      <c r="I64" s="160"/>
      <c r="J64" s="160"/>
      <c r="K64" s="160"/>
      <c r="L64" s="160"/>
      <c r="M64" s="160"/>
      <c r="N64" s="160"/>
      <c r="O64" s="160"/>
      <c r="P64" s="160"/>
    </row>
    <row r="65" spans="1:16" s="4" customFormat="1" x14ac:dyDescent="0.25">
      <c r="A65" s="24" t="s">
        <v>22</v>
      </c>
      <c r="B65" s="14" t="s">
        <v>134</v>
      </c>
      <c r="C65" s="85" t="s">
        <v>135</v>
      </c>
      <c r="D65" s="91"/>
      <c r="E65" s="91"/>
      <c r="F65" s="94">
        <f t="shared" si="5"/>
        <v>0</v>
      </c>
      <c r="I65" s="160"/>
      <c r="J65" s="160"/>
      <c r="K65" s="160"/>
      <c r="L65" s="160"/>
      <c r="M65" s="160"/>
      <c r="N65" s="160"/>
      <c r="O65" s="160"/>
      <c r="P65" s="160"/>
    </row>
    <row r="66" spans="1:16" s="4" customFormat="1" x14ac:dyDescent="0.25">
      <c r="A66" s="24" t="s">
        <v>22</v>
      </c>
      <c r="B66" s="14" t="s">
        <v>612</v>
      </c>
      <c r="C66" s="85" t="s">
        <v>613</v>
      </c>
      <c r="D66" s="91"/>
      <c r="E66" s="91"/>
      <c r="F66" s="94">
        <f t="shared" si="5"/>
        <v>0</v>
      </c>
      <c r="I66" s="160"/>
      <c r="J66" s="160"/>
      <c r="K66" s="160"/>
      <c r="L66" s="160"/>
      <c r="M66" s="160"/>
      <c r="N66" s="160"/>
      <c r="O66" s="160"/>
      <c r="P66" s="160"/>
    </row>
    <row r="67" spans="1:16" s="4" customFormat="1" x14ac:dyDescent="0.25">
      <c r="A67" s="24" t="s">
        <v>22</v>
      </c>
      <c r="B67" s="14" t="s">
        <v>31</v>
      </c>
      <c r="C67" s="85" t="s">
        <v>32</v>
      </c>
      <c r="D67" s="91"/>
      <c r="E67" s="91"/>
      <c r="F67" s="94">
        <f t="shared" si="5"/>
        <v>0</v>
      </c>
      <c r="I67" s="160"/>
      <c r="J67" s="160"/>
      <c r="K67" s="160"/>
      <c r="L67" s="160"/>
      <c r="M67" s="160"/>
      <c r="N67" s="160"/>
      <c r="O67" s="160"/>
      <c r="P67" s="160"/>
    </row>
    <row r="68" spans="1:16" s="4" customFormat="1" x14ac:dyDescent="0.25">
      <c r="A68" s="24" t="s">
        <v>22</v>
      </c>
      <c r="B68" s="14" t="s">
        <v>665</v>
      </c>
      <c r="C68" s="85" t="s">
        <v>672</v>
      </c>
      <c r="D68" s="91"/>
      <c r="E68" s="91"/>
      <c r="F68" s="94">
        <f t="shared" si="5"/>
        <v>0</v>
      </c>
      <c r="I68" s="160"/>
      <c r="J68" s="160"/>
      <c r="K68" s="160"/>
      <c r="L68" s="160"/>
      <c r="M68" s="160"/>
      <c r="N68" s="160"/>
      <c r="O68" s="160"/>
      <c r="P68" s="160"/>
    </row>
    <row r="69" spans="1:16" s="4" customFormat="1" x14ac:dyDescent="0.25">
      <c r="A69" s="24" t="s">
        <v>22</v>
      </c>
      <c r="B69" s="14" t="s">
        <v>641</v>
      </c>
      <c r="C69" s="85" t="s">
        <v>642</v>
      </c>
      <c r="D69" s="91"/>
      <c r="E69" s="91"/>
      <c r="F69" s="94">
        <f t="shared" si="5"/>
        <v>0</v>
      </c>
      <c r="I69" s="160"/>
      <c r="J69" s="160"/>
      <c r="K69" s="160"/>
      <c r="L69" s="160"/>
      <c r="M69" s="160"/>
      <c r="N69" s="160"/>
      <c r="O69" s="160"/>
      <c r="P69" s="160"/>
    </row>
    <row r="70" spans="1:16" s="4" customFormat="1" x14ac:dyDescent="0.25">
      <c r="A70" s="24" t="s">
        <v>22</v>
      </c>
      <c r="B70" s="20" t="s">
        <v>136</v>
      </c>
      <c r="C70" s="87" t="s">
        <v>137</v>
      </c>
      <c r="D70" s="91"/>
      <c r="E70" s="91"/>
      <c r="F70" s="94">
        <f t="shared" si="4"/>
        <v>0</v>
      </c>
      <c r="I70" s="160"/>
      <c r="J70" s="160"/>
      <c r="K70" s="160"/>
      <c r="L70" s="160"/>
      <c r="M70" s="160"/>
      <c r="N70" s="160"/>
      <c r="O70" s="160"/>
      <c r="P70" s="160"/>
    </row>
    <row r="71" spans="1:16" s="4" customFormat="1" ht="15.75" thickBot="1" x14ac:dyDescent="0.3">
      <c r="A71" s="27" t="s">
        <v>22</v>
      </c>
      <c r="B71" s="171" t="s">
        <v>98</v>
      </c>
      <c r="C71" s="111" t="s">
        <v>138</v>
      </c>
      <c r="D71" s="93"/>
      <c r="E71" s="93"/>
      <c r="F71" s="95">
        <f t="shared" si="4"/>
        <v>0</v>
      </c>
      <c r="I71" s="160"/>
      <c r="J71" s="160"/>
      <c r="K71" s="160"/>
      <c r="L71" s="160"/>
      <c r="M71" s="160"/>
      <c r="N71" s="160"/>
      <c r="O71" s="160"/>
      <c r="P71" s="160"/>
    </row>
    <row r="72" spans="1:16" s="4" customFormat="1" ht="15.75" thickBot="1" x14ac:dyDescent="0.3">
      <c r="A72" s="181" t="s">
        <v>139</v>
      </c>
      <c r="B72" s="182"/>
      <c r="C72" s="182"/>
      <c r="D72" s="98"/>
      <c r="E72" s="98"/>
      <c r="F72" s="99"/>
      <c r="I72" s="160"/>
      <c r="J72" s="160"/>
      <c r="K72" s="160"/>
      <c r="L72" s="160"/>
      <c r="M72" s="160"/>
      <c r="N72" s="160"/>
      <c r="O72" s="160"/>
      <c r="P72" s="160"/>
    </row>
    <row r="73" spans="1:16" s="4" customFormat="1" x14ac:dyDescent="0.25">
      <c r="A73" s="24" t="s">
        <v>33</v>
      </c>
      <c r="B73" s="169" t="s">
        <v>111</v>
      </c>
      <c r="C73" s="86" t="s">
        <v>112</v>
      </c>
      <c r="D73" s="104"/>
      <c r="E73" s="106"/>
      <c r="F73" s="105">
        <f>D73-SUM(E74:E77)</f>
        <v>0</v>
      </c>
      <c r="I73" s="160"/>
      <c r="J73" s="160"/>
      <c r="K73" s="160"/>
      <c r="L73" s="160"/>
      <c r="M73" s="160"/>
      <c r="N73" s="160"/>
      <c r="O73" s="160"/>
      <c r="P73" s="160"/>
    </row>
    <row r="74" spans="1:16" x14ac:dyDescent="0.25">
      <c r="A74" s="24" t="s">
        <v>33</v>
      </c>
      <c r="B74" s="14" t="s">
        <v>34</v>
      </c>
      <c r="C74" s="85" t="s">
        <v>6</v>
      </c>
      <c r="D74" s="96"/>
      <c r="E74" s="91"/>
      <c r="F74" s="96"/>
      <c r="I74" s="160"/>
      <c r="J74" s="160"/>
      <c r="K74" s="160"/>
      <c r="L74" s="160"/>
      <c r="M74" s="160"/>
      <c r="N74" s="160"/>
      <c r="O74" s="160"/>
      <c r="P74" s="160"/>
    </row>
    <row r="75" spans="1:16" x14ac:dyDescent="0.25">
      <c r="A75" s="24" t="s">
        <v>33</v>
      </c>
      <c r="B75" s="14" t="s">
        <v>35</v>
      </c>
      <c r="C75" s="85" t="s">
        <v>11</v>
      </c>
      <c r="D75" s="96"/>
      <c r="E75" s="91"/>
      <c r="F75" s="96"/>
      <c r="I75" s="160"/>
      <c r="J75" s="160"/>
      <c r="K75" s="160"/>
      <c r="L75" s="160"/>
      <c r="M75" s="160"/>
      <c r="N75" s="160"/>
      <c r="O75" s="160"/>
      <c r="P75" s="160"/>
    </row>
    <row r="76" spans="1:16" x14ac:dyDescent="0.25">
      <c r="A76" s="24" t="s">
        <v>33</v>
      </c>
      <c r="B76" s="14" t="s">
        <v>36</v>
      </c>
      <c r="C76" s="85" t="s">
        <v>12</v>
      </c>
      <c r="D76" s="96"/>
      <c r="E76" s="91"/>
      <c r="F76" s="96"/>
      <c r="I76" s="160"/>
      <c r="J76" s="160"/>
      <c r="K76" s="160"/>
      <c r="L76" s="160"/>
      <c r="M76" s="160"/>
      <c r="N76" s="160"/>
      <c r="O76" s="160"/>
      <c r="P76" s="160"/>
    </row>
    <row r="77" spans="1:16" s="4" customFormat="1" x14ac:dyDescent="0.25">
      <c r="A77" s="24" t="s">
        <v>33</v>
      </c>
      <c r="B77" s="14" t="s">
        <v>140</v>
      </c>
      <c r="C77" s="85" t="s">
        <v>141</v>
      </c>
      <c r="D77" s="96"/>
      <c r="E77" s="91"/>
      <c r="F77" s="96"/>
      <c r="I77" s="160"/>
      <c r="J77" s="160"/>
      <c r="K77" s="160"/>
      <c r="L77" s="160"/>
      <c r="M77" s="160"/>
      <c r="N77" s="160"/>
      <c r="O77" s="160"/>
      <c r="P77" s="160"/>
    </row>
    <row r="78" spans="1:16" s="4" customFormat="1" x14ac:dyDescent="0.25">
      <c r="A78" s="24" t="s">
        <v>33</v>
      </c>
      <c r="B78" s="14" t="s">
        <v>102</v>
      </c>
      <c r="C78" s="85" t="s">
        <v>673</v>
      </c>
      <c r="D78" s="91"/>
      <c r="E78" s="91"/>
      <c r="F78" s="94">
        <f t="shared" ref="F78:F80" si="6">D78-E78</f>
        <v>0</v>
      </c>
      <c r="I78" s="160"/>
      <c r="J78" s="160"/>
      <c r="K78" s="160"/>
      <c r="L78" s="160"/>
      <c r="M78" s="160"/>
      <c r="N78" s="160"/>
      <c r="O78" s="160"/>
      <c r="P78" s="160"/>
    </row>
    <row r="79" spans="1:16" s="4" customFormat="1" x14ac:dyDescent="0.25">
      <c r="A79" s="24" t="s">
        <v>33</v>
      </c>
      <c r="B79" s="14" t="s">
        <v>103</v>
      </c>
      <c r="C79" s="85" t="s">
        <v>146</v>
      </c>
      <c r="D79" s="91"/>
      <c r="E79" s="91"/>
      <c r="F79" s="94">
        <f t="shared" si="6"/>
        <v>0</v>
      </c>
      <c r="I79" s="160"/>
      <c r="J79" s="160"/>
      <c r="K79" s="160"/>
      <c r="L79" s="160"/>
      <c r="M79" s="160"/>
      <c r="N79" s="160"/>
      <c r="O79" s="160"/>
      <c r="P79" s="160"/>
    </row>
    <row r="80" spans="1:16" s="4" customFormat="1" x14ac:dyDescent="0.25">
      <c r="A80" s="24" t="s">
        <v>33</v>
      </c>
      <c r="B80" s="14" t="s">
        <v>147</v>
      </c>
      <c r="C80" s="85" t="s">
        <v>674</v>
      </c>
      <c r="D80" s="91"/>
      <c r="E80" s="91"/>
      <c r="F80" s="94">
        <f t="shared" si="6"/>
        <v>0</v>
      </c>
      <c r="I80" s="160"/>
      <c r="J80" s="160"/>
      <c r="K80" s="160"/>
      <c r="L80" s="160"/>
      <c r="M80" s="160"/>
      <c r="N80" s="160"/>
      <c r="O80" s="160"/>
      <c r="P80" s="160"/>
    </row>
    <row r="81" spans="1:16" s="4" customFormat="1" ht="15.75" thickBot="1" x14ac:dyDescent="0.3">
      <c r="A81" s="24" t="s">
        <v>33</v>
      </c>
      <c r="B81" s="14" t="s">
        <v>104</v>
      </c>
      <c r="C81" s="85" t="s">
        <v>142</v>
      </c>
      <c r="D81" s="91"/>
      <c r="E81" s="91"/>
      <c r="F81" s="94">
        <f>D81-E81</f>
        <v>0</v>
      </c>
      <c r="I81" s="160"/>
      <c r="J81" s="160"/>
      <c r="K81" s="160"/>
      <c r="L81" s="160"/>
      <c r="M81" s="160"/>
      <c r="N81" s="160"/>
      <c r="O81" s="160"/>
      <c r="P81" s="160"/>
    </row>
    <row r="82" spans="1:16" s="4" customFormat="1" x14ac:dyDescent="0.25">
      <c r="A82" s="181" t="s">
        <v>143</v>
      </c>
      <c r="B82" s="182"/>
      <c r="C82" s="182"/>
      <c r="D82" s="98"/>
      <c r="E82" s="98"/>
      <c r="F82" s="99"/>
      <c r="I82" s="160"/>
      <c r="J82" s="160"/>
      <c r="K82" s="160"/>
      <c r="L82" s="160"/>
      <c r="M82" s="160"/>
      <c r="N82" s="160"/>
      <c r="O82" s="160"/>
      <c r="P82" s="160"/>
    </row>
    <row r="83" spans="1:16" s="4" customFormat="1" ht="29.45" customHeight="1" x14ac:dyDescent="0.25">
      <c r="A83" s="24" t="s">
        <v>33</v>
      </c>
      <c r="B83" s="14" t="s">
        <v>38</v>
      </c>
      <c r="C83" s="85" t="s">
        <v>144</v>
      </c>
      <c r="D83" s="91"/>
      <c r="E83" s="91"/>
      <c r="F83" s="94">
        <f t="shared" ref="F83:F94" si="7">D83-E83</f>
        <v>0</v>
      </c>
      <c r="I83" s="160"/>
      <c r="J83" s="160"/>
      <c r="K83" s="160"/>
      <c r="L83" s="160"/>
      <c r="M83" s="160"/>
      <c r="N83" s="160"/>
      <c r="O83" s="160"/>
      <c r="P83" s="160"/>
    </row>
    <row r="84" spans="1:16" s="4" customFormat="1" x14ac:dyDescent="0.25">
      <c r="A84" s="24" t="s">
        <v>33</v>
      </c>
      <c r="B84" s="14" t="s">
        <v>39</v>
      </c>
      <c r="C84" s="85" t="s">
        <v>145</v>
      </c>
      <c r="D84" s="91"/>
      <c r="E84" s="91"/>
      <c r="F84" s="94">
        <f t="shared" si="7"/>
        <v>0</v>
      </c>
      <c r="I84" s="160"/>
      <c r="J84" s="160"/>
      <c r="K84" s="160"/>
      <c r="L84" s="160"/>
      <c r="M84" s="160"/>
      <c r="N84" s="160"/>
      <c r="O84" s="160"/>
      <c r="P84" s="160"/>
    </row>
    <row r="85" spans="1:16" s="4" customFormat="1" x14ac:dyDescent="0.25">
      <c r="A85" s="24" t="s">
        <v>33</v>
      </c>
      <c r="B85" s="14" t="s">
        <v>592</v>
      </c>
      <c r="C85" s="102" t="s">
        <v>600</v>
      </c>
      <c r="D85" s="91"/>
      <c r="E85" s="91"/>
      <c r="F85" s="94">
        <f t="shared" si="7"/>
        <v>0</v>
      </c>
      <c r="I85" s="160"/>
      <c r="J85" s="160"/>
      <c r="K85" s="160"/>
      <c r="L85" s="160"/>
      <c r="M85" s="160"/>
      <c r="N85" s="160"/>
      <c r="O85" s="160"/>
      <c r="P85" s="160"/>
    </row>
    <row r="86" spans="1:16" s="4" customFormat="1" x14ac:dyDescent="0.25">
      <c r="A86" s="24" t="s">
        <v>33</v>
      </c>
      <c r="B86" s="14" t="s">
        <v>593</v>
      </c>
      <c r="C86" s="102" t="s">
        <v>601</v>
      </c>
      <c r="D86" s="91"/>
      <c r="E86" s="91"/>
      <c r="F86" s="94">
        <f t="shared" si="7"/>
        <v>0</v>
      </c>
      <c r="I86" s="160"/>
      <c r="J86" s="160"/>
      <c r="K86" s="160"/>
      <c r="L86" s="160"/>
      <c r="M86" s="160"/>
      <c r="N86" s="160"/>
      <c r="O86" s="160"/>
      <c r="P86" s="160"/>
    </row>
    <row r="87" spans="1:16" s="4" customFormat="1" x14ac:dyDescent="0.25">
      <c r="A87" s="24" t="s">
        <v>33</v>
      </c>
      <c r="B87" s="169" t="s">
        <v>594</v>
      </c>
      <c r="C87" s="109" t="s">
        <v>602</v>
      </c>
      <c r="D87" s="92"/>
      <c r="E87" s="92"/>
      <c r="F87" s="94">
        <f t="shared" si="7"/>
        <v>0</v>
      </c>
      <c r="I87" s="160"/>
      <c r="J87" s="160"/>
      <c r="K87" s="160"/>
      <c r="L87" s="160"/>
      <c r="M87" s="160"/>
      <c r="N87" s="160"/>
      <c r="O87" s="160"/>
      <c r="P87" s="160"/>
    </row>
    <row r="88" spans="1:16" s="4" customFormat="1" x14ac:dyDescent="0.25">
      <c r="A88" s="24" t="s">
        <v>33</v>
      </c>
      <c r="B88" s="169" t="s">
        <v>595</v>
      </c>
      <c r="C88" s="109" t="s">
        <v>603</v>
      </c>
      <c r="D88" s="92"/>
      <c r="E88" s="92"/>
      <c r="F88" s="94">
        <f t="shared" si="7"/>
        <v>0</v>
      </c>
      <c r="I88" s="160"/>
      <c r="J88" s="160"/>
      <c r="K88" s="160"/>
      <c r="L88" s="160"/>
      <c r="M88" s="160"/>
      <c r="N88" s="160"/>
      <c r="O88" s="160"/>
      <c r="P88" s="160"/>
    </row>
    <row r="89" spans="1:16" s="4" customFormat="1" x14ac:dyDescent="0.25">
      <c r="A89" s="24" t="s">
        <v>33</v>
      </c>
      <c r="B89" s="20" t="s">
        <v>596</v>
      </c>
      <c r="C89" s="161" t="s">
        <v>604</v>
      </c>
      <c r="D89" s="92"/>
      <c r="E89" s="92"/>
      <c r="F89" s="94">
        <f t="shared" si="7"/>
        <v>0</v>
      </c>
      <c r="I89" s="160"/>
      <c r="J89" s="160"/>
      <c r="K89" s="160"/>
      <c r="L89" s="160"/>
      <c r="M89" s="160"/>
      <c r="N89" s="160"/>
      <c r="O89" s="160"/>
      <c r="P89" s="160"/>
    </row>
    <row r="90" spans="1:16" s="4" customFormat="1" x14ac:dyDescent="0.25">
      <c r="A90" s="24" t="s">
        <v>33</v>
      </c>
      <c r="B90" s="20" t="s">
        <v>643</v>
      </c>
      <c r="C90" s="161" t="s">
        <v>645</v>
      </c>
      <c r="D90" s="92"/>
      <c r="E90" s="92"/>
      <c r="F90" s="94">
        <f t="shared" si="7"/>
        <v>0</v>
      </c>
      <c r="I90" s="160"/>
      <c r="J90" s="160"/>
      <c r="K90" s="160"/>
      <c r="L90" s="160"/>
      <c r="M90" s="160"/>
      <c r="N90" s="160"/>
      <c r="O90" s="160"/>
      <c r="P90" s="160"/>
    </row>
    <row r="91" spans="1:16" s="4" customFormat="1" x14ac:dyDescent="0.25">
      <c r="A91" s="24" t="s">
        <v>33</v>
      </c>
      <c r="B91" s="20" t="s">
        <v>644</v>
      </c>
      <c r="C91" s="161" t="s">
        <v>646</v>
      </c>
      <c r="D91" s="92"/>
      <c r="E91" s="92"/>
      <c r="F91" s="94">
        <f t="shared" si="7"/>
        <v>0</v>
      </c>
      <c r="I91" s="160"/>
      <c r="J91" s="160"/>
      <c r="K91" s="160"/>
      <c r="L91" s="160"/>
      <c r="M91" s="160"/>
      <c r="N91" s="160"/>
      <c r="O91" s="160"/>
      <c r="P91" s="160"/>
    </row>
    <row r="92" spans="1:16" s="4" customFormat="1" x14ac:dyDescent="0.25">
      <c r="A92" s="24" t="s">
        <v>33</v>
      </c>
      <c r="B92" s="20" t="s">
        <v>675</v>
      </c>
      <c r="C92" s="161" t="s">
        <v>677</v>
      </c>
      <c r="D92" s="92"/>
      <c r="E92" s="92"/>
      <c r="F92" s="94">
        <f t="shared" si="7"/>
        <v>0</v>
      </c>
      <c r="I92" s="160"/>
      <c r="J92" s="160"/>
      <c r="K92" s="160"/>
      <c r="L92" s="160"/>
      <c r="M92" s="160"/>
      <c r="N92" s="160"/>
      <c r="O92" s="160"/>
      <c r="P92" s="160"/>
    </row>
    <row r="93" spans="1:16" s="4" customFormat="1" x14ac:dyDescent="0.25">
      <c r="A93" s="24" t="s">
        <v>33</v>
      </c>
      <c r="B93" s="172" t="s">
        <v>101</v>
      </c>
      <c r="C93" s="168" t="s">
        <v>106</v>
      </c>
      <c r="D93" s="92"/>
      <c r="E93" s="92"/>
      <c r="F93" s="94">
        <f t="shared" si="7"/>
        <v>0</v>
      </c>
      <c r="I93" s="160"/>
      <c r="J93" s="160"/>
      <c r="K93" s="160"/>
      <c r="L93" s="160"/>
      <c r="M93" s="160"/>
      <c r="N93" s="160"/>
      <c r="O93" s="160"/>
      <c r="P93" s="160"/>
    </row>
    <row r="94" spans="1:16" s="4" customFormat="1" ht="15.75" thickBot="1" x14ac:dyDescent="0.3">
      <c r="A94" s="24" t="s">
        <v>33</v>
      </c>
      <c r="B94" s="172" t="s">
        <v>676</v>
      </c>
      <c r="C94" s="168" t="s">
        <v>678</v>
      </c>
      <c r="D94" s="92"/>
      <c r="E94" s="92"/>
      <c r="F94" s="94">
        <f t="shared" si="7"/>
        <v>0</v>
      </c>
      <c r="I94" s="160"/>
      <c r="J94" s="160"/>
      <c r="K94" s="160"/>
      <c r="L94" s="160"/>
      <c r="M94" s="160"/>
      <c r="N94" s="160"/>
      <c r="O94" s="160"/>
      <c r="P94" s="160"/>
    </row>
    <row r="95" spans="1:16" s="4" customFormat="1" x14ac:dyDescent="0.25">
      <c r="A95" s="181" t="s">
        <v>148</v>
      </c>
      <c r="B95" s="182"/>
      <c r="C95" s="182"/>
      <c r="D95" s="98"/>
      <c r="E95" s="98"/>
      <c r="F95" s="99"/>
      <c r="I95" s="160"/>
      <c r="J95" s="160"/>
      <c r="K95" s="160"/>
      <c r="L95" s="160"/>
      <c r="M95" s="160"/>
      <c r="N95" s="160"/>
      <c r="O95" s="160"/>
      <c r="P95" s="160"/>
    </row>
    <row r="96" spans="1:16" s="4" customFormat="1" x14ac:dyDescent="0.25">
      <c r="A96" s="24" t="s">
        <v>33</v>
      </c>
      <c r="B96" s="14" t="s">
        <v>108</v>
      </c>
      <c r="C96" s="102" t="s">
        <v>609</v>
      </c>
      <c r="D96" s="91"/>
      <c r="E96" s="91"/>
      <c r="F96" s="165">
        <f>D96-E96</f>
        <v>0</v>
      </c>
      <c r="I96" s="160"/>
      <c r="J96" s="160"/>
      <c r="K96" s="160"/>
      <c r="L96" s="160"/>
      <c r="M96" s="160"/>
      <c r="N96" s="160"/>
      <c r="O96" s="160"/>
      <c r="P96" s="160"/>
    </row>
    <row r="97" spans="1:16" s="4" customFormat="1" x14ac:dyDescent="0.25">
      <c r="A97" s="24" t="s">
        <v>33</v>
      </c>
      <c r="B97" s="169" t="s">
        <v>679</v>
      </c>
      <c r="C97" s="109" t="s">
        <v>681</v>
      </c>
      <c r="D97" s="92"/>
      <c r="E97" s="92"/>
      <c r="F97" s="165">
        <f t="shared" ref="F97:F98" si="8">D97-E97</f>
        <v>0</v>
      </c>
      <c r="I97" s="160"/>
      <c r="J97" s="160"/>
      <c r="K97" s="160"/>
      <c r="L97" s="160"/>
      <c r="M97" s="160"/>
      <c r="N97" s="160"/>
      <c r="O97" s="160"/>
      <c r="P97" s="160"/>
    </row>
    <row r="98" spans="1:16" s="4" customFormat="1" x14ac:dyDescent="0.25">
      <c r="A98" s="24" t="s">
        <v>33</v>
      </c>
      <c r="B98" s="20" t="s">
        <v>680</v>
      </c>
      <c r="C98" s="161" t="s">
        <v>682</v>
      </c>
      <c r="D98" s="92"/>
      <c r="E98" s="92"/>
      <c r="F98" s="94">
        <f t="shared" si="8"/>
        <v>0</v>
      </c>
      <c r="I98" s="160"/>
      <c r="J98" s="160"/>
      <c r="K98" s="160"/>
      <c r="L98" s="160"/>
      <c r="M98" s="160"/>
      <c r="N98" s="160"/>
      <c r="O98" s="160"/>
      <c r="P98" s="160"/>
    </row>
    <row r="99" spans="1:16" s="4" customFormat="1" x14ac:dyDescent="0.25">
      <c r="A99" s="24" t="s">
        <v>33</v>
      </c>
      <c r="B99" s="169" t="s">
        <v>597</v>
      </c>
      <c r="C99" s="109" t="s">
        <v>605</v>
      </c>
      <c r="D99" s="92"/>
      <c r="E99" s="92"/>
      <c r="F99" s="165">
        <f t="shared" ref="F99:F100" si="9">D99-E99</f>
        <v>0</v>
      </c>
      <c r="I99" s="160"/>
      <c r="J99" s="160"/>
      <c r="K99" s="160"/>
      <c r="L99" s="160"/>
      <c r="M99" s="160"/>
      <c r="N99" s="160"/>
      <c r="O99" s="160"/>
      <c r="P99" s="160"/>
    </row>
    <row r="100" spans="1:16" s="4" customFormat="1" ht="15.75" thickBot="1" x14ac:dyDescent="0.3">
      <c r="A100" s="27" t="s">
        <v>33</v>
      </c>
      <c r="B100" s="170" t="s">
        <v>105</v>
      </c>
      <c r="C100" s="103" t="s">
        <v>149</v>
      </c>
      <c r="D100" s="93"/>
      <c r="E100" s="93"/>
      <c r="F100" s="166">
        <f t="shared" si="9"/>
        <v>0</v>
      </c>
      <c r="I100" s="160"/>
      <c r="J100" s="160"/>
      <c r="K100" s="160"/>
      <c r="L100" s="160"/>
      <c r="M100" s="160"/>
      <c r="N100" s="160"/>
      <c r="O100" s="160"/>
      <c r="P100" s="160"/>
    </row>
    <row r="101" spans="1:16" x14ac:dyDescent="0.25">
      <c r="A101" s="11"/>
      <c r="B101" s="15"/>
      <c r="C101" s="8" t="s">
        <v>5</v>
      </c>
      <c r="D101" s="164">
        <f>SUM(D11:D100)</f>
        <v>0</v>
      </c>
      <c r="E101" s="164">
        <f>SUM(E11:E100)</f>
        <v>0</v>
      </c>
      <c r="F101" s="164">
        <f>SUM(F11:F100)</f>
        <v>0</v>
      </c>
      <c r="I101" s="160"/>
      <c r="J101" s="160"/>
      <c r="K101" s="160"/>
      <c r="L101" s="160"/>
      <c r="M101" s="160"/>
      <c r="N101" s="160"/>
      <c r="O101" s="160"/>
      <c r="P101" s="160"/>
    </row>
    <row r="102" spans="1:16" s="4" customFormat="1" x14ac:dyDescent="0.25">
      <c r="A102" s="11"/>
      <c r="B102" s="15"/>
      <c r="C102" s="6"/>
      <c r="D102" s="6"/>
      <c r="E102" s="7"/>
    </row>
    <row r="103" spans="1:16" ht="64.5" customHeight="1" x14ac:dyDescent="0.25">
      <c r="C103" s="157" t="s">
        <v>589</v>
      </c>
      <c r="D103" s="184"/>
      <c r="E103" s="185"/>
      <c r="F103" s="186"/>
      <c r="H103" s="3"/>
    </row>
    <row r="104" spans="1:16" ht="27" customHeight="1" x14ac:dyDescent="0.25">
      <c r="C104" s="158" t="s">
        <v>586</v>
      </c>
      <c r="D104" s="184"/>
      <c r="E104" s="185"/>
      <c r="F104" s="186"/>
      <c r="H104" s="3"/>
    </row>
    <row r="105" spans="1:16" ht="27" customHeight="1" x14ac:dyDescent="0.25">
      <c r="C105" s="158" t="s">
        <v>587</v>
      </c>
      <c r="D105" s="184"/>
      <c r="E105" s="185"/>
      <c r="F105" s="186"/>
      <c r="H105" s="3"/>
    </row>
    <row r="106" spans="1:16" ht="27" customHeight="1" x14ac:dyDescent="0.25">
      <c r="C106" s="158" t="s">
        <v>588</v>
      </c>
      <c r="D106" s="184"/>
      <c r="E106" s="185"/>
      <c r="F106" s="186"/>
      <c r="H106" s="3"/>
    </row>
    <row r="107" spans="1:16" x14ac:dyDescent="0.25">
      <c r="H107" s="3"/>
    </row>
    <row r="108" spans="1:16" x14ac:dyDescent="0.25">
      <c r="H108" s="3"/>
    </row>
    <row r="109" spans="1:16" x14ac:dyDescent="0.25">
      <c r="H109" s="3"/>
    </row>
    <row r="110" spans="1:16" x14ac:dyDescent="0.25">
      <c r="H110" s="3"/>
    </row>
    <row r="111" spans="1:16" x14ac:dyDescent="0.25">
      <c r="H111" s="3"/>
    </row>
    <row r="112" spans="1:16" x14ac:dyDescent="0.25">
      <c r="H112" s="3"/>
    </row>
    <row r="113" spans="8:8" x14ac:dyDescent="0.25">
      <c r="H113" s="3"/>
    </row>
    <row r="114" spans="8:8" x14ac:dyDescent="0.25">
      <c r="H114" s="3"/>
    </row>
  </sheetData>
  <customSheetViews>
    <customSheetView guid="{1BBCD6BF-75D5-46BD-8D96-982B9015D5E8}" scale="80" showPageBreaks="1" printArea="1">
      <selection activeCell="B6" sqref="B6:C6"/>
      <pageMargins left="0.2" right="0.2" top="0.5" bottom="0.5" header="0.3" footer="0.3"/>
      <printOptions horizontalCentered="1" verticalCentered="1"/>
      <pageSetup scale="57" fitToHeight="2" orientation="portrait" r:id="rId1"/>
      <headerFooter>
        <oddHeader>&amp;L&amp;12Guidance Document for Contract Deliverables
Template 10</oddHeader>
        <oddFooter>&amp;LDRAFT&amp;C&amp;P&amp;R&amp;10Effective: July 1, 2016</oddFooter>
      </headerFooter>
    </customSheetView>
    <customSheetView guid="{B590A29C-D198-44C4-AA4A-E306FA40D74C}" scale="80" showPageBreaks="1" printArea="1">
      <selection activeCell="D44" sqref="D44"/>
      <pageMargins left="0.2" right="0.2" top="0.5" bottom="0.5" header="0.3" footer="0.3"/>
      <pageSetup paperSize="5" scale="57" fitToHeight="2" orientation="landscape" r:id="rId2"/>
      <headerFooter>
        <oddHeader>&amp;L&amp;12Guidance Document for Contract Deliverables
Incorporated Document 27</oddHeader>
        <oddFooter>&amp;R&amp;10&amp;P
Prepared by: CFO Group
Last Updated: April 11, 2014</oddFooter>
      </headerFooter>
    </customSheetView>
    <customSheetView guid="{883B2A28-74AD-4D24-8AB2-F46560D77C9E}" scale="60" showPageBreaks="1" printArea="1" view="pageBreakPreview">
      <selection activeCell="C39" sqref="C39"/>
      <pageMargins left="0.2" right="0.2" top="0.5" bottom="0.5" header="0.3" footer="0.3"/>
      <pageSetup paperSize="5" scale="57" fitToHeight="2" orientation="landscape" r:id="rId3"/>
      <headerFooter>
        <oddHeader>&amp;L&amp;12Guidance Document for Contract Deliverables
Incorporated Document 27</oddHeader>
        <oddFooter>&amp;R&amp;10&amp;P
Prepared by: CFO Group
Last Updated: April 11, 2014</oddFooter>
      </headerFooter>
    </customSheetView>
    <customSheetView guid="{0D0E589E-DF2E-4261-A462-33309E0FAD6C}" scale="80" printArea="1">
      <selection activeCell="D47" sqref="D47"/>
      <pageMargins left="0.2" right="0.2" top="0.5" bottom="0.5" header="0.3" footer="0.3"/>
      <pageSetup paperSize="5" scale="57" fitToHeight="2" orientation="landscape" r:id="rId4"/>
      <headerFooter>
        <oddHeader>&amp;L&amp;12Guidance Document for Contract Deliverables
Incorporated Document 27</oddHeader>
        <oddFooter>&amp;R&amp;10&amp;P
Prepared by: CFO Group
Last Updated: April 11, 2014</oddFooter>
      </headerFooter>
    </customSheetView>
    <customSheetView guid="{1035CAE7-32E6-4B9C-AE5A-D7E5BE9BDBB3}" scale="80">
      <selection activeCell="B6" sqref="B6:C6"/>
      <pageMargins left="0.2" right="0.2" top="0.5" bottom="0.5" header="0.3" footer="0.3"/>
      <printOptions horizontalCentered="1" verticalCentered="1"/>
      <pageSetup scale="57" fitToHeight="2" orientation="portrait" r:id="rId5"/>
      <headerFooter>
        <oddHeader>&amp;L&amp;12Guidance Document for Contract Deliverables
Template 10</oddHeader>
        <oddFooter>&amp;LDRAFT&amp;C&amp;P&amp;R&amp;10Effective: July 1, 2016</oddFooter>
      </headerFooter>
    </customSheetView>
  </customSheetViews>
  <mergeCells count="15">
    <mergeCell ref="D103:F103"/>
    <mergeCell ref="D104:F104"/>
    <mergeCell ref="D105:F105"/>
    <mergeCell ref="D106:F106"/>
    <mergeCell ref="B6:C6"/>
    <mergeCell ref="A24:C24"/>
    <mergeCell ref="A48:C48"/>
    <mergeCell ref="A72:C72"/>
    <mergeCell ref="A82:C82"/>
    <mergeCell ref="A95:C95"/>
    <mergeCell ref="A1:F1"/>
    <mergeCell ref="B3:E3"/>
    <mergeCell ref="B4:E4"/>
    <mergeCell ref="B5:E5"/>
    <mergeCell ref="A17:C17"/>
  </mergeCells>
  <printOptions horizontalCentered="1"/>
  <pageMargins left="0.2" right="0.2" top="0.5" bottom="0.5" header="0.3" footer="0.3"/>
  <pageSetup scale="39" orientation="portrait" r:id="rId6"/>
  <headerFooter>
    <oddHeader>&amp;L&amp;12Reporting Template for Managing Entity Contracts</oddHeader>
    <oddFooter>&amp;C&amp;P&amp;R&amp;10Effective: July 1, 2021</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'Lookup Table'!$A$3:$A$9</xm:f>
          </x14:formula1>
          <xm:sqref>B3:E3</xm:sqref>
        </x14:dataValidation>
        <x14:dataValidation type="list" allowBlank="1" showInputMessage="1" showErrorMessage="1" xr:uid="{00000000-0002-0000-0000-000001000000}">
          <x14:formula1>
            <xm:f>'Lookup Table'!$B$3:$B$9</xm:f>
          </x14:formula1>
          <xm:sqref>B4:E4</xm:sqref>
        </x14:dataValidation>
        <x14:dataValidation type="list" allowBlank="1" showInputMessage="1" showErrorMessage="1" xr:uid="{00000000-0002-0000-0000-000002000000}">
          <x14:formula1>
            <xm:f>'Lookup Table'!$J$1:$J$12</xm:f>
          </x14:formula1>
          <xm:sqref>B5:E5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958"/>
  <sheetViews>
    <sheetView showGridLines="0" zoomScaleNormal="100" zoomScalePageLayoutView="80" workbookViewId="0">
      <selection activeCell="C4" sqref="C4:H4"/>
    </sheetView>
  </sheetViews>
  <sheetFormatPr defaultColWidth="8.85546875" defaultRowHeight="15" x14ac:dyDescent="0.25"/>
  <cols>
    <col min="1" max="1" width="9.85546875" style="32" customWidth="1"/>
    <col min="2" max="2" width="10.140625" style="57" customWidth="1"/>
    <col min="3" max="3" width="7.5703125" style="62" customWidth="1"/>
    <col min="4" max="5" width="11" style="57" customWidth="1"/>
    <col min="6" max="6" width="24.28515625" style="62" customWidth="1"/>
    <col min="7" max="7" width="15" style="62" bestFit="1" customWidth="1"/>
    <col min="8" max="8" width="15" style="62" customWidth="1"/>
    <col min="9" max="9" width="7.42578125" style="62" bestFit="1" customWidth="1"/>
    <col min="10" max="10" width="9.140625" style="62" customWidth="1"/>
    <col min="11" max="11" width="12.140625" style="60" bestFit="1" customWidth="1"/>
    <col min="12" max="16384" width="8.85546875" style="32"/>
  </cols>
  <sheetData>
    <row r="1" spans="1:11" ht="18.75" customHeight="1" thickBot="1" x14ac:dyDescent="0.3">
      <c r="A1" s="188" t="s">
        <v>113</v>
      </c>
      <c r="B1" s="189"/>
      <c r="C1" s="189"/>
      <c r="D1" s="189"/>
      <c r="E1" s="189"/>
      <c r="F1" s="189"/>
      <c r="G1" s="189"/>
      <c r="H1" s="189"/>
      <c r="I1" s="189"/>
      <c r="J1" s="189"/>
      <c r="K1" s="190"/>
    </row>
    <row r="2" spans="1:11" ht="16.5" thickTop="1" thickBot="1" x14ac:dyDescent="0.3">
      <c r="A2" s="191" t="s">
        <v>222</v>
      </c>
      <c r="B2" s="192"/>
      <c r="C2" s="195">
        <f>'ME Monthly CF Expenditure Rpt'!B3</f>
        <v>0</v>
      </c>
      <c r="D2" s="196"/>
      <c r="E2" s="196"/>
      <c r="F2" s="196"/>
      <c r="G2" s="196"/>
      <c r="H2" s="196"/>
      <c r="I2" s="33" t="s">
        <v>40</v>
      </c>
      <c r="J2" s="193"/>
      <c r="K2" s="194"/>
    </row>
    <row r="3" spans="1:11" ht="16.5" thickTop="1" thickBot="1" x14ac:dyDescent="0.3">
      <c r="A3" s="191" t="s">
        <v>41</v>
      </c>
      <c r="B3" s="192"/>
      <c r="C3" s="195">
        <f>'ME Monthly CF Expenditure Rpt'!B4</f>
        <v>0</v>
      </c>
      <c r="D3" s="196"/>
      <c r="E3" s="196"/>
      <c r="F3" s="196"/>
      <c r="G3" s="196"/>
      <c r="H3" s="196"/>
      <c r="I3" s="197" t="s">
        <v>42</v>
      </c>
      <c r="J3" s="198"/>
      <c r="K3" s="199"/>
    </row>
    <row r="4" spans="1:11" ht="16.5" thickTop="1" thickBot="1" x14ac:dyDescent="0.3">
      <c r="A4" s="191" t="s">
        <v>2</v>
      </c>
      <c r="B4" s="192"/>
      <c r="C4" s="203">
        <f>'ME Monthly CF Expenditure Rpt'!B5</f>
        <v>0</v>
      </c>
      <c r="D4" s="204"/>
      <c r="E4" s="204"/>
      <c r="F4" s="204"/>
      <c r="G4" s="204"/>
      <c r="H4" s="204"/>
      <c r="I4" s="200"/>
      <c r="J4" s="201"/>
      <c r="K4" s="202"/>
    </row>
    <row r="5" spans="1:11" ht="16.5" thickTop="1" thickBot="1" x14ac:dyDescent="0.3">
      <c r="A5" s="34"/>
      <c r="B5" s="35"/>
      <c r="C5" s="36"/>
      <c r="D5" s="36"/>
      <c r="E5" s="36"/>
      <c r="F5" s="36"/>
      <c r="G5" s="37"/>
      <c r="H5" s="37"/>
      <c r="I5" s="200"/>
      <c r="J5" s="201"/>
      <c r="K5" s="202"/>
    </row>
    <row r="6" spans="1:11" ht="60.75" thickTop="1" x14ac:dyDescent="0.25">
      <c r="A6" s="38" t="s">
        <v>43</v>
      </c>
      <c r="B6" s="39" t="s">
        <v>44</v>
      </c>
      <c r="C6" s="40" t="s">
        <v>45</v>
      </c>
      <c r="D6" s="40" t="s">
        <v>46</v>
      </c>
      <c r="E6" s="40" t="s">
        <v>47</v>
      </c>
      <c r="F6" s="114" t="s">
        <v>150</v>
      </c>
      <c r="G6" s="40" t="s">
        <v>49</v>
      </c>
      <c r="H6" s="41" t="s">
        <v>50</v>
      </c>
      <c r="I6" s="42" t="s">
        <v>51</v>
      </c>
      <c r="J6" s="42" t="s">
        <v>52</v>
      </c>
      <c r="K6" s="43" t="s">
        <v>53</v>
      </c>
    </row>
    <row r="7" spans="1:11" x14ac:dyDescent="0.25">
      <c r="A7" s="115"/>
      <c r="B7" s="46"/>
      <c r="C7" s="46"/>
      <c r="D7" s="46"/>
      <c r="E7" s="46"/>
      <c r="F7" s="46"/>
      <c r="G7" s="46"/>
      <c r="H7" s="47"/>
      <c r="I7" s="116"/>
      <c r="J7" s="44"/>
      <c r="K7" s="45">
        <f>I7*J7</f>
        <v>0</v>
      </c>
    </row>
    <row r="8" spans="1:11" x14ac:dyDescent="0.25">
      <c r="A8" s="115"/>
      <c r="B8" s="46"/>
      <c r="C8" s="46"/>
      <c r="D8" s="46"/>
      <c r="E8" s="46"/>
      <c r="F8" s="46"/>
      <c r="G8" s="46"/>
      <c r="H8" s="47"/>
      <c r="I8" s="116"/>
      <c r="J8" s="44"/>
      <c r="K8" s="45">
        <f t="shared" ref="K8:K21" si="0">I8*J8</f>
        <v>0</v>
      </c>
    </row>
    <row r="9" spans="1:11" x14ac:dyDescent="0.25">
      <c r="A9" s="115"/>
      <c r="B9" s="46"/>
      <c r="C9" s="46"/>
      <c r="D9" s="46"/>
      <c r="E9" s="46"/>
      <c r="F9" s="46"/>
      <c r="G9" s="46"/>
      <c r="H9" s="47"/>
      <c r="I9" s="116"/>
      <c r="J9" s="44"/>
      <c r="K9" s="45">
        <f t="shared" si="0"/>
        <v>0</v>
      </c>
    </row>
    <row r="10" spans="1:11" x14ac:dyDescent="0.25">
      <c r="A10" s="115"/>
      <c r="B10" s="46"/>
      <c r="C10" s="46"/>
      <c r="D10" s="46"/>
      <c r="E10" s="46"/>
      <c r="F10" s="46"/>
      <c r="G10" s="46"/>
      <c r="H10" s="47"/>
      <c r="I10" s="116"/>
      <c r="J10" s="44"/>
      <c r="K10" s="45">
        <f t="shared" si="0"/>
        <v>0</v>
      </c>
    </row>
    <row r="11" spans="1:11" x14ac:dyDescent="0.25">
      <c r="A11" s="115"/>
      <c r="B11" s="46"/>
      <c r="C11" s="46"/>
      <c r="D11" s="46"/>
      <c r="E11" s="46"/>
      <c r="F11" s="46"/>
      <c r="G11" s="46"/>
      <c r="H11" s="47"/>
      <c r="I11" s="116"/>
      <c r="J11" s="44"/>
      <c r="K11" s="45">
        <f t="shared" si="0"/>
        <v>0</v>
      </c>
    </row>
    <row r="12" spans="1:11" x14ac:dyDescent="0.25">
      <c r="A12" s="115"/>
      <c r="B12" s="46"/>
      <c r="C12" s="46"/>
      <c r="D12" s="46"/>
      <c r="E12" s="46"/>
      <c r="F12" s="46"/>
      <c r="G12" s="46"/>
      <c r="H12" s="47"/>
      <c r="I12" s="116"/>
      <c r="J12" s="44"/>
      <c r="K12" s="45">
        <f t="shared" si="0"/>
        <v>0</v>
      </c>
    </row>
    <row r="13" spans="1:11" x14ac:dyDescent="0.25">
      <c r="A13" s="115"/>
      <c r="B13" s="46"/>
      <c r="C13" s="46"/>
      <c r="D13" s="46"/>
      <c r="E13" s="46"/>
      <c r="F13" s="46"/>
      <c r="G13" s="46"/>
      <c r="H13" s="47"/>
      <c r="I13" s="116"/>
      <c r="J13" s="44"/>
      <c r="K13" s="45">
        <f t="shared" si="0"/>
        <v>0</v>
      </c>
    </row>
    <row r="14" spans="1:11" x14ac:dyDescent="0.25">
      <c r="A14" s="115"/>
      <c r="B14" s="46"/>
      <c r="C14" s="46"/>
      <c r="D14" s="46"/>
      <c r="E14" s="46"/>
      <c r="F14" s="46"/>
      <c r="G14" s="46"/>
      <c r="H14" s="47"/>
      <c r="I14" s="116"/>
      <c r="J14" s="44"/>
      <c r="K14" s="45">
        <f t="shared" si="0"/>
        <v>0</v>
      </c>
    </row>
    <row r="15" spans="1:11" x14ac:dyDescent="0.25">
      <c r="A15" s="115"/>
      <c r="B15" s="46"/>
      <c r="C15" s="46"/>
      <c r="D15" s="46"/>
      <c r="E15" s="46"/>
      <c r="F15" s="46"/>
      <c r="G15" s="46"/>
      <c r="H15" s="47"/>
      <c r="I15" s="116"/>
      <c r="J15" s="44"/>
      <c r="K15" s="45">
        <f t="shared" si="0"/>
        <v>0</v>
      </c>
    </row>
    <row r="16" spans="1:11" x14ac:dyDescent="0.25">
      <c r="A16" s="115"/>
      <c r="B16" s="46"/>
      <c r="C16" s="46"/>
      <c r="D16" s="46"/>
      <c r="E16" s="46"/>
      <c r="F16" s="46"/>
      <c r="G16" s="46"/>
      <c r="H16" s="47"/>
      <c r="I16" s="116"/>
      <c r="J16" s="44"/>
      <c r="K16" s="45">
        <f t="shared" si="0"/>
        <v>0</v>
      </c>
    </row>
    <row r="17" spans="1:11" x14ac:dyDescent="0.25">
      <c r="A17" s="115"/>
      <c r="B17" s="46"/>
      <c r="C17" s="46"/>
      <c r="D17" s="46"/>
      <c r="E17" s="46"/>
      <c r="F17" s="46"/>
      <c r="G17" s="46"/>
      <c r="H17" s="47"/>
      <c r="I17" s="116"/>
      <c r="J17" s="44"/>
      <c r="K17" s="45">
        <f t="shared" si="0"/>
        <v>0</v>
      </c>
    </row>
    <row r="18" spans="1:11" x14ac:dyDescent="0.25">
      <c r="A18" s="115"/>
      <c r="B18" s="46"/>
      <c r="C18" s="46"/>
      <c r="D18" s="46"/>
      <c r="E18" s="46"/>
      <c r="F18" s="46"/>
      <c r="G18" s="46"/>
      <c r="H18" s="47"/>
      <c r="I18" s="116"/>
      <c r="J18" s="44"/>
      <c r="K18" s="45">
        <f t="shared" si="0"/>
        <v>0</v>
      </c>
    </row>
    <row r="19" spans="1:11" x14ac:dyDescent="0.25">
      <c r="A19" s="115"/>
      <c r="B19" s="46"/>
      <c r="C19" s="46"/>
      <c r="D19" s="46"/>
      <c r="E19" s="46"/>
      <c r="F19" s="46"/>
      <c r="G19" s="46"/>
      <c r="H19" s="47"/>
      <c r="I19" s="116"/>
      <c r="J19" s="44"/>
      <c r="K19" s="45">
        <f t="shared" si="0"/>
        <v>0</v>
      </c>
    </row>
    <row r="20" spans="1:11" x14ac:dyDescent="0.25">
      <c r="A20" s="115"/>
      <c r="B20" s="46"/>
      <c r="C20" s="46"/>
      <c r="D20" s="46"/>
      <c r="E20" s="46"/>
      <c r="F20" s="46"/>
      <c r="G20" s="46"/>
      <c r="H20" s="47"/>
      <c r="I20" s="116"/>
      <c r="J20" s="44"/>
      <c r="K20" s="45">
        <f t="shared" si="0"/>
        <v>0</v>
      </c>
    </row>
    <row r="21" spans="1:11" x14ac:dyDescent="0.25">
      <c r="A21" s="115"/>
      <c r="B21" s="46"/>
      <c r="C21" s="46"/>
      <c r="D21" s="46"/>
      <c r="E21" s="46"/>
      <c r="F21" s="46"/>
      <c r="G21" s="46"/>
      <c r="H21" s="47"/>
      <c r="I21" s="116"/>
      <c r="J21" s="44"/>
      <c r="K21" s="45">
        <f t="shared" si="0"/>
        <v>0</v>
      </c>
    </row>
    <row r="22" spans="1:11" x14ac:dyDescent="0.25">
      <c r="A22" s="115"/>
      <c r="B22" s="46"/>
      <c r="C22" s="46"/>
      <c r="D22" s="46"/>
      <c r="E22" s="46"/>
      <c r="F22" s="46"/>
      <c r="G22" s="46"/>
      <c r="H22" s="47"/>
      <c r="I22" s="116"/>
      <c r="J22" s="44"/>
      <c r="K22" s="45">
        <f t="shared" ref="K22:K23" si="1">I22*J22</f>
        <v>0</v>
      </c>
    </row>
    <row r="23" spans="1:11" x14ac:dyDescent="0.25">
      <c r="A23" s="115"/>
      <c r="B23" s="46"/>
      <c r="C23" s="46"/>
      <c r="D23" s="46"/>
      <c r="E23" s="46"/>
      <c r="F23" s="46"/>
      <c r="G23" s="46"/>
      <c r="H23" s="47"/>
      <c r="I23" s="117"/>
      <c r="J23" s="48"/>
      <c r="K23" s="45">
        <f t="shared" si="1"/>
        <v>0</v>
      </c>
    </row>
    <row r="24" spans="1:11" s="51" customFormat="1" ht="12" x14ac:dyDescent="0.2">
      <c r="A24" s="115"/>
      <c r="B24" s="118"/>
      <c r="C24" s="118"/>
      <c r="D24" s="118"/>
      <c r="E24" s="118"/>
      <c r="F24" s="46"/>
      <c r="G24" s="118"/>
      <c r="H24" s="119"/>
      <c r="I24" s="49"/>
      <c r="J24" s="50"/>
      <c r="K24" s="45">
        <f>I24*J24</f>
        <v>0</v>
      </c>
    </row>
    <row r="25" spans="1:11" s="51" customFormat="1" ht="12.75" thickBot="1" x14ac:dyDescent="0.25">
      <c r="A25" s="177"/>
      <c r="B25" s="52"/>
      <c r="C25" s="52"/>
      <c r="D25" s="52"/>
      <c r="E25" s="52"/>
      <c r="F25" s="176"/>
      <c r="G25" s="52"/>
      <c r="H25" s="53"/>
      <c r="I25" s="54"/>
      <c r="J25" s="55"/>
      <c r="K25" s="56">
        <f>I25*J25</f>
        <v>0</v>
      </c>
    </row>
    <row r="26" spans="1:11" x14ac:dyDescent="0.25">
      <c r="C26" s="57"/>
      <c r="F26" s="57"/>
      <c r="G26" s="57"/>
      <c r="H26" s="57"/>
      <c r="I26" s="58"/>
      <c r="J26" s="59"/>
    </row>
    <row r="27" spans="1:11" x14ac:dyDescent="0.25">
      <c r="C27" s="57"/>
      <c r="F27" s="57"/>
      <c r="G27" s="57"/>
      <c r="H27" s="57"/>
      <c r="I27" s="58"/>
      <c r="J27" s="59"/>
    </row>
    <row r="28" spans="1:11" x14ac:dyDescent="0.25">
      <c r="C28" s="57"/>
      <c r="F28" s="57"/>
      <c r="G28" s="57"/>
      <c r="H28" s="57"/>
      <c r="I28" s="58"/>
      <c r="J28" s="59"/>
    </row>
    <row r="29" spans="1:11" x14ac:dyDescent="0.25">
      <c r="C29" s="57"/>
      <c r="F29" s="57"/>
      <c r="G29" s="57"/>
      <c r="H29" s="57"/>
      <c r="I29" s="58"/>
      <c r="J29" s="59"/>
    </row>
    <row r="30" spans="1:11" x14ac:dyDescent="0.25">
      <c r="C30" s="57"/>
      <c r="F30" s="57"/>
      <c r="G30" s="57"/>
      <c r="H30" s="57"/>
      <c r="I30" s="58"/>
      <c r="J30" s="59"/>
    </row>
    <row r="31" spans="1:11" x14ac:dyDescent="0.25">
      <c r="C31" s="57"/>
      <c r="F31" s="57"/>
      <c r="G31" s="57"/>
      <c r="H31" s="57"/>
      <c r="I31" s="58"/>
      <c r="J31" s="59"/>
    </row>
    <row r="32" spans="1:11" x14ac:dyDescent="0.25">
      <c r="C32" s="57"/>
      <c r="F32" s="57"/>
      <c r="G32" s="57"/>
      <c r="H32" s="57"/>
      <c r="I32" s="58"/>
      <c r="J32" s="59"/>
    </row>
    <row r="33" spans="2:10" x14ac:dyDescent="0.25">
      <c r="C33" s="57"/>
      <c r="F33" s="57"/>
      <c r="G33" s="57"/>
      <c r="H33" s="57"/>
      <c r="I33" s="58"/>
      <c r="J33" s="59"/>
    </row>
    <row r="34" spans="2:10" x14ac:dyDescent="0.25">
      <c r="C34" s="57"/>
      <c r="F34" s="57"/>
      <c r="G34" s="57"/>
      <c r="H34" s="57"/>
      <c r="I34" s="58"/>
      <c r="J34" s="59"/>
    </row>
    <row r="35" spans="2:10" x14ac:dyDescent="0.25">
      <c r="C35" s="57"/>
      <c r="F35" s="57"/>
      <c r="G35" s="57"/>
      <c r="H35" s="57"/>
      <c r="I35" s="58"/>
      <c r="J35" s="59"/>
    </row>
    <row r="36" spans="2:10" x14ac:dyDescent="0.25">
      <c r="C36" s="57"/>
      <c r="F36" s="57"/>
      <c r="G36" s="57"/>
      <c r="H36" s="57"/>
      <c r="I36" s="58"/>
      <c r="J36" s="59"/>
    </row>
    <row r="37" spans="2:10" x14ac:dyDescent="0.25">
      <c r="C37" s="57"/>
      <c r="F37" s="57"/>
      <c r="G37" s="57"/>
      <c r="H37" s="57"/>
      <c r="I37" s="58"/>
      <c r="J37" s="59"/>
    </row>
    <row r="38" spans="2:10" x14ac:dyDescent="0.25">
      <c r="C38" s="57"/>
      <c r="F38" s="57"/>
      <c r="G38" s="57"/>
      <c r="H38" s="57"/>
      <c r="I38" s="58"/>
      <c r="J38" s="59"/>
    </row>
    <row r="39" spans="2:10" x14ac:dyDescent="0.25">
      <c r="C39" s="57"/>
      <c r="F39" s="57"/>
      <c r="G39" s="57"/>
      <c r="H39" s="57"/>
      <c r="I39" s="58"/>
      <c r="J39" s="59"/>
    </row>
    <row r="40" spans="2:10" x14ac:dyDescent="0.25">
      <c r="C40" s="57"/>
      <c r="F40" s="57"/>
      <c r="G40" s="57"/>
      <c r="H40" s="57"/>
      <c r="I40" s="58"/>
      <c r="J40" s="59"/>
    </row>
    <row r="41" spans="2:10" x14ac:dyDescent="0.25">
      <c r="C41" s="57"/>
      <c r="F41" s="57"/>
      <c r="G41" s="57"/>
      <c r="H41" s="57"/>
      <c r="I41" s="58"/>
      <c r="J41" s="59"/>
    </row>
    <row r="42" spans="2:10" x14ac:dyDescent="0.25">
      <c r="C42" s="57"/>
      <c r="F42" s="57"/>
      <c r="G42" s="57"/>
      <c r="H42" s="57"/>
      <c r="I42" s="58"/>
      <c r="J42" s="59"/>
    </row>
    <row r="43" spans="2:10" x14ac:dyDescent="0.25">
      <c r="C43" s="57"/>
      <c r="F43" s="57"/>
      <c r="G43" s="57"/>
      <c r="H43" s="57"/>
      <c r="I43" s="58"/>
      <c r="J43" s="59"/>
    </row>
    <row r="44" spans="2:10" x14ac:dyDescent="0.25">
      <c r="C44" s="57"/>
      <c r="F44" s="57"/>
      <c r="G44" s="57"/>
      <c r="H44" s="57"/>
      <c r="I44" s="58"/>
      <c r="J44" s="59"/>
    </row>
    <row r="45" spans="2:10" x14ac:dyDescent="0.25">
      <c r="C45" s="57"/>
      <c r="F45" s="57"/>
      <c r="G45" s="57"/>
      <c r="H45" s="57"/>
      <c r="I45" s="58"/>
      <c r="J45" s="59"/>
    </row>
    <row r="46" spans="2:10" x14ac:dyDescent="0.25">
      <c r="B46" s="61"/>
      <c r="C46" s="57"/>
      <c r="F46" s="57"/>
      <c r="G46" s="57"/>
      <c r="H46" s="57"/>
      <c r="I46" s="58"/>
      <c r="J46" s="59"/>
    </row>
    <row r="47" spans="2:10" x14ac:dyDescent="0.25">
      <c r="C47" s="57"/>
      <c r="F47" s="57"/>
      <c r="G47" s="57"/>
      <c r="H47" s="57"/>
      <c r="I47" s="58"/>
      <c r="J47" s="59"/>
    </row>
    <row r="48" spans="2:10" x14ac:dyDescent="0.25">
      <c r="C48" s="57"/>
      <c r="F48" s="57"/>
      <c r="G48" s="57"/>
      <c r="H48" s="57"/>
      <c r="I48" s="58"/>
      <c r="J48" s="59"/>
    </row>
    <row r="49" spans="2:10" x14ac:dyDescent="0.25">
      <c r="B49" s="61"/>
      <c r="C49" s="57"/>
      <c r="F49" s="57"/>
      <c r="G49" s="57"/>
      <c r="H49" s="57"/>
      <c r="I49" s="58"/>
      <c r="J49" s="59"/>
    </row>
    <row r="50" spans="2:10" x14ac:dyDescent="0.25">
      <c r="C50" s="57"/>
      <c r="F50" s="57"/>
      <c r="G50" s="57"/>
      <c r="H50" s="57"/>
      <c r="I50" s="58"/>
      <c r="J50" s="59"/>
    </row>
    <row r="51" spans="2:10" x14ac:dyDescent="0.25">
      <c r="C51" s="57"/>
      <c r="F51" s="57"/>
      <c r="G51" s="57"/>
      <c r="H51" s="57"/>
      <c r="I51" s="58"/>
      <c r="J51" s="59"/>
    </row>
    <row r="52" spans="2:10" x14ac:dyDescent="0.25">
      <c r="C52" s="57"/>
      <c r="F52" s="57"/>
      <c r="G52" s="57"/>
      <c r="H52" s="57"/>
      <c r="I52" s="58"/>
      <c r="J52" s="59"/>
    </row>
    <row r="53" spans="2:10" x14ac:dyDescent="0.25">
      <c r="C53" s="57"/>
      <c r="F53" s="57"/>
      <c r="G53" s="57"/>
      <c r="H53" s="57"/>
      <c r="I53" s="58"/>
      <c r="J53" s="59"/>
    </row>
    <row r="54" spans="2:10" x14ac:dyDescent="0.25">
      <c r="C54" s="57"/>
      <c r="F54" s="57"/>
      <c r="G54" s="57"/>
      <c r="H54" s="57"/>
      <c r="I54" s="58"/>
      <c r="J54" s="59"/>
    </row>
    <row r="55" spans="2:10" x14ac:dyDescent="0.25">
      <c r="C55" s="57"/>
      <c r="F55" s="57"/>
      <c r="G55" s="57"/>
      <c r="H55" s="57"/>
      <c r="I55" s="58"/>
      <c r="J55" s="59"/>
    </row>
    <row r="56" spans="2:10" x14ac:dyDescent="0.25">
      <c r="B56" s="61"/>
      <c r="C56" s="57"/>
      <c r="F56" s="57"/>
      <c r="G56" s="57"/>
      <c r="H56" s="57"/>
      <c r="I56" s="58"/>
      <c r="J56" s="59"/>
    </row>
    <row r="57" spans="2:10" x14ac:dyDescent="0.25">
      <c r="C57" s="57"/>
      <c r="F57" s="57"/>
      <c r="G57" s="57"/>
      <c r="H57" s="57"/>
      <c r="I57" s="58"/>
      <c r="J57" s="59"/>
    </row>
    <row r="58" spans="2:10" x14ac:dyDescent="0.25">
      <c r="B58" s="61"/>
      <c r="C58" s="57"/>
      <c r="F58" s="57"/>
      <c r="G58" s="57"/>
      <c r="H58" s="57"/>
      <c r="I58" s="58"/>
      <c r="J58" s="59"/>
    </row>
    <row r="59" spans="2:10" x14ac:dyDescent="0.25">
      <c r="C59" s="57"/>
      <c r="F59" s="57"/>
      <c r="G59" s="57"/>
      <c r="H59" s="57"/>
      <c r="I59" s="58"/>
      <c r="J59" s="59"/>
    </row>
    <row r="60" spans="2:10" x14ac:dyDescent="0.25">
      <c r="B60" s="61"/>
      <c r="C60" s="57"/>
      <c r="F60" s="57"/>
      <c r="G60" s="57"/>
      <c r="H60" s="57"/>
      <c r="I60" s="58"/>
      <c r="J60" s="59"/>
    </row>
    <row r="61" spans="2:10" x14ac:dyDescent="0.25">
      <c r="C61" s="57"/>
      <c r="F61" s="57"/>
      <c r="G61" s="57"/>
      <c r="H61" s="57"/>
      <c r="I61" s="58"/>
      <c r="J61" s="59"/>
    </row>
    <row r="62" spans="2:10" x14ac:dyDescent="0.25">
      <c r="C62" s="57"/>
      <c r="F62" s="57"/>
      <c r="G62" s="57"/>
      <c r="H62" s="57"/>
      <c r="I62" s="58"/>
      <c r="J62" s="59"/>
    </row>
    <row r="63" spans="2:10" x14ac:dyDescent="0.25">
      <c r="C63" s="57"/>
      <c r="F63" s="57"/>
      <c r="G63" s="57"/>
      <c r="H63" s="57"/>
      <c r="I63" s="58"/>
      <c r="J63" s="59"/>
    </row>
    <row r="64" spans="2:10" x14ac:dyDescent="0.25">
      <c r="C64" s="57"/>
      <c r="F64" s="57"/>
      <c r="G64" s="57"/>
      <c r="H64" s="57"/>
      <c r="I64" s="58"/>
      <c r="J64" s="59"/>
    </row>
    <row r="65" spans="2:10" x14ac:dyDescent="0.25">
      <c r="C65" s="57"/>
      <c r="F65" s="57"/>
      <c r="G65" s="57"/>
      <c r="H65" s="57"/>
      <c r="I65" s="58"/>
      <c r="J65" s="59"/>
    </row>
    <row r="66" spans="2:10" x14ac:dyDescent="0.25">
      <c r="C66" s="57"/>
      <c r="F66" s="57"/>
      <c r="G66" s="57"/>
      <c r="H66" s="57"/>
      <c r="I66" s="58"/>
      <c r="J66" s="59"/>
    </row>
    <row r="67" spans="2:10" x14ac:dyDescent="0.25">
      <c r="B67" s="61"/>
      <c r="C67" s="57"/>
      <c r="F67" s="57"/>
      <c r="G67" s="57"/>
      <c r="H67" s="57"/>
      <c r="I67" s="58"/>
      <c r="J67" s="59"/>
    </row>
    <row r="68" spans="2:10" x14ac:dyDescent="0.25">
      <c r="C68" s="57"/>
      <c r="F68" s="57"/>
      <c r="G68" s="57"/>
      <c r="H68" s="57"/>
      <c r="I68" s="58"/>
      <c r="J68" s="59"/>
    </row>
    <row r="69" spans="2:10" x14ac:dyDescent="0.25">
      <c r="B69" s="61"/>
      <c r="C69" s="57"/>
      <c r="F69" s="57"/>
      <c r="G69" s="57"/>
      <c r="H69" s="57"/>
      <c r="I69" s="58"/>
      <c r="J69" s="59"/>
    </row>
    <row r="70" spans="2:10" x14ac:dyDescent="0.25">
      <c r="C70" s="57"/>
      <c r="F70" s="57"/>
      <c r="G70" s="57"/>
      <c r="H70" s="57"/>
      <c r="I70" s="58"/>
      <c r="J70" s="59"/>
    </row>
    <row r="71" spans="2:10" x14ac:dyDescent="0.25">
      <c r="C71" s="57"/>
      <c r="F71" s="57"/>
      <c r="G71" s="57"/>
      <c r="H71" s="57"/>
      <c r="I71" s="58"/>
      <c r="J71" s="59"/>
    </row>
    <row r="72" spans="2:10" x14ac:dyDescent="0.25">
      <c r="C72" s="57"/>
      <c r="F72" s="57"/>
      <c r="G72" s="57"/>
      <c r="H72" s="57"/>
      <c r="I72" s="58"/>
      <c r="J72" s="59"/>
    </row>
    <row r="73" spans="2:10" x14ac:dyDescent="0.25">
      <c r="C73" s="57"/>
      <c r="F73" s="57"/>
      <c r="G73" s="57"/>
      <c r="H73" s="57"/>
      <c r="I73" s="58"/>
      <c r="J73" s="59"/>
    </row>
    <row r="74" spans="2:10" x14ac:dyDescent="0.25">
      <c r="C74" s="57"/>
      <c r="F74" s="57"/>
      <c r="G74" s="57"/>
      <c r="H74" s="57"/>
      <c r="I74" s="58"/>
      <c r="J74" s="59"/>
    </row>
    <row r="75" spans="2:10" x14ac:dyDescent="0.25">
      <c r="C75" s="57"/>
      <c r="F75" s="57"/>
      <c r="G75" s="57"/>
      <c r="H75" s="57"/>
      <c r="I75" s="58"/>
      <c r="J75" s="59"/>
    </row>
    <row r="76" spans="2:10" x14ac:dyDescent="0.25">
      <c r="C76" s="57"/>
      <c r="F76" s="57"/>
      <c r="G76" s="57"/>
      <c r="H76" s="57"/>
      <c r="I76" s="58"/>
      <c r="J76" s="59"/>
    </row>
    <row r="77" spans="2:10" x14ac:dyDescent="0.25">
      <c r="C77" s="57"/>
      <c r="F77" s="57"/>
      <c r="G77" s="57"/>
      <c r="H77" s="57"/>
      <c r="I77" s="58"/>
      <c r="J77" s="59"/>
    </row>
    <row r="78" spans="2:10" x14ac:dyDescent="0.25">
      <c r="C78" s="57"/>
      <c r="F78" s="57"/>
      <c r="G78" s="57"/>
      <c r="H78" s="57"/>
      <c r="I78" s="58"/>
      <c r="J78" s="59"/>
    </row>
    <row r="79" spans="2:10" x14ac:dyDescent="0.25">
      <c r="C79" s="57"/>
      <c r="F79" s="57"/>
      <c r="G79" s="57"/>
      <c r="H79" s="57"/>
      <c r="I79" s="58"/>
      <c r="J79" s="59"/>
    </row>
    <row r="80" spans="2:10" x14ac:dyDescent="0.25">
      <c r="C80" s="57"/>
      <c r="F80" s="57"/>
      <c r="G80" s="57"/>
      <c r="H80" s="57"/>
      <c r="I80" s="58"/>
      <c r="J80" s="59"/>
    </row>
    <row r="81" spans="2:10" x14ac:dyDescent="0.25">
      <c r="C81" s="57"/>
      <c r="F81" s="57"/>
      <c r="G81" s="57"/>
      <c r="H81" s="57"/>
      <c r="I81" s="58"/>
      <c r="J81" s="59"/>
    </row>
    <row r="82" spans="2:10" x14ac:dyDescent="0.25">
      <c r="C82" s="57"/>
      <c r="F82" s="57"/>
      <c r="G82" s="57"/>
      <c r="H82" s="57"/>
      <c r="I82" s="58"/>
      <c r="J82" s="59"/>
    </row>
    <row r="83" spans="2:10" x14ac:dyDescent="0.25">
      <c r="C83" s="57"/>
      <c r="F83" s="57"/>
      <c r="G83" s="57"/>
      <c r="H83" s="57"/>
      <c r="I83" s="58"/>
      <c r="J83" s="59"/>
    </row>
    <row r="84" spans="2:10" x14ac:dyDescent="0.25">
      <c r="C84" s="57"/>
      <c r="F84" s="57"/>
      <c r="G84" s="57"/>
      <c r="H84" s="57"/>
      <c r="I84" s="58"/>
      <c r="J84" s="59"/>
    </row>
    <row r="85" spans="2:10" x14ac:dyDescent="0.25">
      <c r="C85" s="57"/>
      <c r="F85" s="57"/>
      <c r="G85" s="57"/>
      <c r="H85" s="57"/>
      <c r="I85" s="58"/>
      <c r="J85" s="59"/>
    </row>
    <row r="86" spans="2:10" x14ac:dyDescent="0.25">
      <c r="C86" s="57"/>
      <c r="F86" s="57"/>
      <c r="G86" s="57"/>
      <c r="H86" s="57"/>
      <c r="I86" s="58"/>
      <c r="J86" s="59"/>
    </row>
    <row r="87" spans="2:10" x14ac:dyDescent="0.25">
      <c r="B87" s="61"/>
      <c r="C87" s="57"/>
      <c r="F87" s="57"/>
      <c r="G87" s="57"/>
      <c r="H87" s="57"/>
      <c r="I87" s="58"/>
      <c r="J87" s="59"/>
    </row>
    <row r="88" spans="2:10" x14ac:dyDescent="0.25">
      <c r="C88" s="57"/>
      <c r="F88" s="57"/>
      <c r="G88" s="57"/>
      <c r="H88" s="57"/>
      <c r="I88" s="58"/>
      <c r="J88" s="59"/>
    </row>
    <row r="89" spans="2:10" x14ac:dyDescent="0.25">
      <c r="B89" s="61"/>
      <c r="C89" s="57"/>
      <c r="F89" s="57"/>
      <c r="G89" s="57"/>
      <c r="H89" s="57"/>
      <c r="I89" s="58"/>
      <c r="J89" s="59"/>
    </row>
    <row r="90" spans="2:10" x14ac:dyDescent="0.25">
      <c r="C90" s="57"/>
      <c r="F90" s="57"/>
      <c r="G90" s="57"/>
      <c r="H90" s="57"/>
      <c r="I90" s="58"/>
      <c r="J90" s="59"/>
    </row>
    <row r="91" spans="2:10" x14ac:dyDescent="0.25">
      <c r="B91" s="61"/>
      <c r="C91" s="57"/>
      <c r="F91" s="57"/>
      <c r="G91" s="57"/>
      <c r="H91" s="57"/>
      <c r="I91" s="58"/>
      <c r="J91" s="59"/>
    </row>
    <row r="92" spans="2:10" x14ac:dyDescent="0.25">
      <c r="C92" s="57"/>
      <c r="F92" s="57"/>
      <c r="G92" s="57"/>
      <c r="H92" s="57"/>
      <c r="I92" s="58"/>
      <c r="J92" s="59"/>
    </row>
    <row r="93" spans="2:10" x14ac:dyDescent="0.25">
      <c r="B93" s="61"/>
      <c r="C93" s="57"/>
      <c r="F93" s="57"/>
      <c r="G93" s="57"/>
      <c r="H93" s="57"/>
      <c r="I93" s="58"/>
      <c r="J93" s="59"/>
    </row>
    <row r="94" spans="2:10" x14ac:dyDescent="0.25">
      <c r="C94" s="57"/>
      <c r="F94" s="57"/>
      <c r="G94" s="57"/>
      <c r="H94" s="57"/>
      <c r="I94" s="58"/>
      <c r="J94" s="59"/>
    </row>
    <row r="95" spans="2:10" x14ac:dyDescent="0.25">
      <c r="B95" s="61"/>
      <c r="C95" s="57"/>
      <c r="F95" s="57"/>
      <c r="G95" s="57"/>
      <c r="H95" s="57"/>
      <c r="I95" s="58"/>
      <c r="J95" s="59"/>
    </row>
    <row r="96" spans="2:10" x14ac:dyDescent="0.25">
      <c r="C96" s="57"/>
      <c r="F96" s="57"/>
      <c r="G96" s="57"/>
      <c r="H96" s="57"/>
      <c r="I96" s="58"/>
      <c r="J96" s="59"/>
    </row>
    <row r="97" spans="2:10" x14ac:dyDescent="0.25">
      <c r="C97" s="57"/>
      <c r="F97" s="57"/>
      <c r="G97" s="57"/>
      <c r="H97" s="57"/>
      <c r="I97" s="58"/>
      <c r="J97" s="59"/>
    </row>
    <row r="98" spans="2:10" x14ac:dyDescent="0.25">
      <c r="B98" s="61"/>
      <c r="C98" s="57"/>
      <c r="F98" s="57"/>
      <c r="G98" s="57"/>
      <c r="H98" s="57"/>
      <c r="I98" s="58"/>
      <c r="J98" s="59"/>
    </row>
    <row r="99" spans="2:10" x14ac:dyDescent="0.25">
      <c r="C99" s="57"/>
      <c r="F99" s="57"/>
      <c r="G99" s="57"/>
      <c r="H99" s="57"/>
      <c r="I99" s="58"/>
      <c r="J99" s="59"/>
    </row>
    <row r="100" spans="2:10" x14ac:dyDescent="0.25">
      <c r="C100" s="57"/>
      <c r="F100" s="57"/>
      <c r="G100" s="57"/>
      <c r="H100" s="57"/>
      <c r="I100" s="58"/>
      <c r="J100" s="59"/>
    </row>
    <row r="101" spans="2:10" x14ac:dyDescent="0.25">
      <c r="C101" s="57"/>
      <c r="F101" s="57"/>
      <c r="G101" s="57"/>
      <c r="H101" s="57"/>
      <c r="I101" s="58"/>
      <c r="J101" s="59"/>
    </row>
    <row r="102" spans="2:10" x14ac:dyDescent="0.25">
      <c r="C102" s="57"/>
      <c r="F102" s="57"/>
      <c r="G102" s="57"/>
      <c r="H102" s="57"/>
      <c r="I102" s="58"/>
      <c r="J102" s="59"/>
    </row>
    <row r="103" spans="2:10" x14ac:dyDescent="0.25">
      <c r="C103" s="57"/>
      <c r="F103" s="57"/>
      <c r="G103" s="57"/>
      <c r="H103" s="57"/>
      <c r="I103" s="58"/>
      <c r="J103" s="59"/>
    </row>
    <row r="104" spans="2:10" x14ac:dyDescent="0.25">
      <c r="C104" s="57"/>
      <c r="F104" s="57"/>
      <c r="G104" s="57"/>
      <c r="H104" s="57"/>
      <c r="I104" s="58"/>
      <c r="J104" s="59"/>
    </row>
    <row r="105" spans="2:10" x14ac:dyDescent="0.25">
      <c r="C105" s="57"/>
      <c r="F105" s="57"/>
      <c r="G105" s="57"/>
      <c r="H105" s="57"/>
      <c r="I105" s="58"/>
      <c r="J105" s="59"/>
    </row>
    <row r="106" spans="2:10" x14ac:dyDescent="0.25">
      <c r="C106" s="57"/>
      <c r="F106" s="57"/>
      <c r="G106" s="57"/>
      <c r="H106" s="57"/>
      <c r="I106" s="58"/>
      <c r="J106" s="59"/>
    </row>
    <row r="107" spans="2:10" x14ac:dyDescent="0.25">
      <c r="C107" s="57"/>
      <c r="F107" s="57"/>
      <c r="G107" s="57"/>
      <c r="H107" s="57"/>
      <c r="I107" s="58"/>
      <c r="J107" s="59"/>
    </row>
    <row r="108" spans="2:10" x14ac:dyDescent="0.25">
      <c r="C108" s="57"/>
      <c r="F108" s="57"/>
      <c r="G108" s="57"/>
      <c r="H108" s="57"/>
      <c r="I108" s="58"/>
      <c r="J108" s="59"/>
    </row>
    <row r="109" spans="2:10" x14ac:dyDescent="0.25">
      <c r="C109" s="57"/>
      <c r="F109" s="57"/>
      <c r="G109" s="57"/>
      <c r="H109" s="57"/>
      <c r="I109" s="58"/>
      <c r="J109" s="59"/>
    </row>
    <row r="110" spans="2:10" x14ac:dyDescent="0.25">
      <c r="C110" s="57"/>
      <c r="F110" s="57"/>
      <c r="G110" s="57"/>
      <c r="H110" s="57"/>
      <c r="I110" s="58"/>
      <c r="J110" s="59"/>
    </row>
    <row r="111" spans="2:10" x14ac:dyDescent="0.25">
      <c r="C111" s="57"/>
      <c r="F111" s="57"/>
      <c r="G111" s="57"/>
      <c r="H111" s="57"/>
      <c r="I111" s="58"/>
      <c r="J111" s="59"/>
    </row>
    <row r="112" spans="2:10" x14ac:dyDescent="0.25">
      <c r="C112" s="57"/>
      <c r="F112" s="57"/>
      <c r="G112" s="57"/>
      <c r="H112" s="57"/>
      <c r="I112" s="58"/>
      <c r="J112" s="59"/>
    </row>
    <row r="113" spans="3:10" x14ac:dyDescent="0.25">
      <c r="C113" s="57"/>
      <c r="F113" s="57"/>
      <c r="G113" s="57"/>
      <c r="H113" s="57"/>
      <c r="I113" s="58"/>
      <c r="J113" s="59"/>
    </row>
    <row r="114" spans="3:10" x14ac:dyDescent="0.25">
      <c r="C114" s="57"/>
      <c r="F114" s="57"/>
      <c r="G114" s="57"/>
      <c r="H114" s="57"/>
      <c r="I114" s="58"/>
      <c r="J114" s="59"/>
    </row>
    <row r="115" spans="3:10" x14ac:dyDescent="0.25">
      <c r="C115" s="57"/>
      <c r="F115" s="57"/>
      <c r="G115" s="57"/>
      <c r="H115" s="57"/>
      <c r="I115" s="58"/>
      <c r="J115" s="59"/>
    </row>
    <row r="116" spans="3:10" x14ac:dyDescent="0.25">
      <c r="C116" s="57"/>
      <c r="F116" s="57"/>
      <c r="G116" s="57"/>
      <c r="H116" s="57"/>
      <c r="I116" s="58"/>
      <c r="J116" s="59"/>
    </row>
    <row r="117" spans="3:10" x14ac:dyDescent="0.25">
      <c r="C117" s="57"/>
      <c r="F117" s="57"/>
      <c r="G117" s="57"/>
      <c r="H117" s="57"/>
      <c r="I117" s="58"/>
      <c r="J117" s="59"/>
    </row>
    <row r="118" spans="3:10" x14ac:dyDescent="0.25">
      <c r="C118" s="57"/>
      <c r="F118" s="57"/>
      <c r="G118" s="57"/>
      <c r="H118" s="57"/>
      <c r="I118" s="58"/>
      <c r="J118" s="59"/>
    </row>
    <row r="119" spans="3:10" x14ac:dyDescent="0.25">
      <c r="C119" s="57"/>
      <c r="F119" s="57"/>
      <c r="G119" s="57"/>
      <c r="H119" s="57"/>
      <c r="I119" s="58"/>
      <c r="J119" s="59"/>
    </row>
    <row r="120" spans="3:10" x14ac:dyDescent="0.25">
      <c r="C120" s="57"/>
      <c r="F120" s="57"/>
      <c r="G120" s="57"/>
      <c r="H120" s="57"/>
      <c r="I120" s="58"/>
      <c r="J120" s="59"/>
    </row>
    <row r="121" spans="3:10" x14ac:dyDescent="0.25">
      <c r="C121" s="57"/>
      <c r="F121" s="57"/>
      <c r="G121" s="57"/>
      <c r="H121" s="57"/>
      <c r="I121" s="58"/>
      <c r="J121" s="59"/>
    </row>
    <row r="122" spans="3:10" x14ac:dyDescent="0.25">
      <c r="C122" s="57"/>
      <c r="F122" s="57"/>
      <c r="G122" s="57"/>
      <c r="H122" s="57"/>
      <c r="I122" s="58"/>
      <c r="J122" s="59"/>
    </row>
    <row r="123" spans="3:10" x14ac:dyDescent="0.25">
      <c r="C123" s="57"/>
      <c r="F123" s="57"/>
      <c r="G123" s="57"/>
      <c r="H123" s="57"/>
      <c r="I123" s="58"/>
      <c r="J123" s="59"/>
    </row>
    <row r="124" spans="3:10" x14ac:dyDescent="0.25">
      <c r="C124" s="57"/>
      <c r="F124" s="57"/>
      <c r="G124" s="57"/>
      <c r="H124" s="57"/>
      <c r="I124" s="58"/>
      <c r="J124" s="59"/>
    </row>
    <row r="125" spans="3:10" x14ac:dyDescent="0.25">
      <c r="C125" s="57"/>
      <c r="F125" s="57"/>
      <c r="G125" s="57"/>
      <c r="H125" s="57"/>
      <c r="I125" s="58"/>
      <c r="J125" s="59"/>
    </row>
    <row r="126" spans="3:10" x14ac:dyDescent="0.25">
      <c r="C126" s="57"/>
      <c r="F126" s="57"/>
      <c r="G126" s="57"/>
      <c r="H126" s="57"/>
      <c r="I126" s="58"/>
      <c r="J126" s="59"/>
    </row>
    <row r="127" spans="3:10" x14ac:dyDescent="0.25">
      <c r="C127" s="57"/>
      <c r="F127" s="57"/>
      <c r="G127" s="57"/>
      <c r="H127" s="57"/>
      <c r="I127" s="58"/>
      <c r="J127" s="59"/>
    </row>
    <row r="128" spans="3:10" x14ac:dyDescent="0.25">
      <c r="C128" s="57"/>
      <c r="F128" s="57"/>
      <c r="G128" s="57"/>
      <c r="H128" s="57"/>
      <c r="I128" s="58"/>
      <c r="J128" s="59"/>
    </row>
    <row r="129" spans="3:10" x14ac:dyDescent="0.25">
      <c r="C129" s="57"/>
      <c r="F129" s="57"/>
      <c r="G129" s="57"/>
      <c r="H129" s="57"/>
      <c r="I129" s="58"/>
      <c r="J129" s="59"/>
    </row>
    <row r="130" spans="3:10" x14ac:dyDescent="0.25">
      <c r="C130" s="57"/>
      <c r="F130" s="57"/>
      <c r="G130" s="57"/>
      <c r="H130" s="57"/>
      <c r="I130" s="58"/>
      <c r="J130" s="59"/>
    </row>
    <row r="131" spans="3:10" x14ac:dyDescent="0.25">
      <c r="C131" s="57"/>
      <c r="F131" s="57"/>
      <c r="G131" s="57"/>
      <c r="H131" s="57"/>
      <c r="I131" s="58"/>
      <c r="J131" s="59"/>
    </row>
    <row r="132" spans="3:10" x14ac:dyDescent="0.25">
      <c r="C132" s="57"/>
      <c r="F132" s="57"/>
      <c r="G132" s="57"/>
      <c r="H132" s="57"/>
      <c r="I132" s="58"/>
      <c r="J132" s="59"/>
    </row>
    <row r="133" spans="3:10" x14ac:dyDescent="0.25">
      <c r="C133" s="57"/>
      <c r="F133" s="57"/>
      <c r="G133" s="57"/>
      <c r="H133" s="57"/>
      <c r="I133" s="58"/>
      <c r="J133" s="59"/>
    </row>
    <row r="134" spans="3:10" x14ac:dyDescent="0.25">
      <c r="C134" s="57"/>
      <c r="F134" s="57"/>
      <c r="G134" s="57"/>
      <c r="H134" s="57"/>
      <c r="I134" s="58"/>
      <c r="J134" s="59"/>
    </row>
    <row r="135" spans="3:10" x14ac:dyDescent="0.25">
      <c r="C135" s="57"/>
      <c r="F135" s="57"/>
      <c r="G135" s="57"/>
      <c r="H135" s="57"/>
      <c r="I135" s="58"/>
      <c r="J135" s="59"/>
    </row>
    <row r="136" spans="3:10" x14ac:dyDescent="0.25">
      <c r="C136" s="57"/>
      <c r="F136" s="57"/>
      <c r="G136" s="57"/>
      <c r="H136" s="57"/>
      <c r="I136" s="58"/>
      <c r="J136" s="59"/>
    </row>
    <row r="137" spans="3:10" x14ac:dyDescent="0.25">
      <c r="C137" s="57"/>
      <c r="F137" s="57"/>
      <c r="G137" s="57"/>
      <c r="H137" s="57"/>
      <c r="I137" s="58"/>
      <c r="J137" s="59"/>
    </row>
    <row r="138" spans="3:10" x14ac:dyDescent="0.25">
      <c r="C138" s="57"/>
      <c r="F138" s="57"/>
      <c r="G138" s="57"/>
      <c r="H138" s="57"/>
      <c r="I138" s="58"/>
      <c r="J138" s="59"/>
    </row>
    <row r="139" spans="3:10" x14ac:dyDescent="0.25">
      <c r="C139" s="57"/>
      <c r="F139" s="57"/>
      <c r="G139" s="57"/>
      <c r="H139" s="57"/>
      <c r="I139" s="58"/>
      <c r="J139" s="59"/>
    </row>
    <row r="140" spans="3:10" x14ac:dyDescent="0.25">
      <c r="C140" s="57"/>
      <c r="F140" s="57"/>
      <c r="G140" s="57"/>
      <c r="H140" s="57"/>
      <c r="I140" s="58"/>
      <c r="J140" s="59"/>
    </row>
    <row r="141" spans="3:10" x14ac:dyDescent="0.25">
      <c r="C141" s="57"/>
      <c r="F141" s="57"/>
      <c r="G141" s="57"/>
      <c r="H141" s="57"/>
      <c r="I141" s="58"/>
      <c r="J141" s="59"/>
    </row>
    <row r="142" spans="3:10" x14ac:dyDescent="0.25">
      <c r="C142" s="57"/>
      <c r="F142" s="57"/>
      <c r="G142" s="57"/>
      <c r="H142" s="57"/>
      <c r="I142" s="58"/>
      <c r="J142" s="59"/>
    </row>
    <row r="143" spans="3:10" x14ac:dyDescent="0.25">
      <c r="C143" s="57"/>
      <c r="F143" s="57"/>
      <c r="G143" s="57"/>
      <c r="H143" s="57"/>
      <c r="I143" s="58"/>
      <c r="J143" s="59"/>
    </row>
    <row r="144" spans="3:10" x14ac:dyDescent="0.25">
      <c r="C144" s="57"/>
      <c r="F144" s="57"/>
      <c r="G144" s="57"/>
      <c r="H144" s="57"/>
      <c r="I144" s="58"/>
      <c r="J144" s="59"/>
    </row>
    <row r="145" spans="3:10" x14ac:dyDescent="0.25">
      <c r="C145" s="57"/>
      <c r="F145" s="57"/>
      <c r="G145" s="57"/>
      <c r="H145" s="57"/>
      <c r="I145" s="58"/>
      <c r="J145" s="59"/>
    </row>
    <row r="146" spans="3:10" x14ac:dyDescent="0.25">
      <c r="C146" s="57"/>
      <c r="F146" s="57"/>
      <c r="G146" s="57"/>
      <c r="H146" s="57"/>
      <c r="I146" s="58"/>
      <c r="J146" s="59"/>
    </row>
    <row r="147" spans="3:10" x14ac:dyDescent="0.25">
      <c r="C147" s="57"/>
      <c r="F147" s="57"/>
      <c r="G147" s="57"/>
      <c r="H147" s="57"/>
      <c r="I147" s="58"/>
      <c r="J147" s="59"/>
    </row>
    <row r="148" spans="3:10" x14ac:dyDescent="0.25">
      <c r="C148" s="57"/>
      <c r="F148" s="57"/>
      <c r="G148" s="57"/>
      <c r="H148" s="57"/>
      <c r="I148" s="58"/>
      <c r="J148" s="59"/>
    </row>
    <row r="149" spans="3:10" x14ac:dyDescent="0.25">
      <c r="C149" s="57"/>
      <c r="F149" s="57"/>
      <c r="G149" s="57"/>
      <c r="H149" s="57"/>
      <c r="I149" s="58"/>
      <c r="J149" s="59"/>
    </row>
    <row r="150" spans="3:10" x14ac:dyDescent="0.25">
      <c r="C150" s="57"/>
      <c r="F150" s="57"/>
      <c r="G150" s="57"/>
      <c r="H150" s="57"/>
      <c r="I150" s="58"/>
      <c r="J150" s="59"/>
    </row>
    <row r="151" spans="3:10" x14ac:dyDescent="0.25">
      <c r="C151" s="57"/>
      <c r="F151" s="57"/>
      <c r="G151" s="57"/>
      <c r="H151" s="57"/>
      <c r="I151" s="58"/>
      <c r="J151" s="59"/>
    </row>
    <row r="152" spans="3:10" x14ac:dyDescent="0.25">
      <c r="C152" s="57"/>
      <c r="F152" s="57"/>
      <c r="G152" s="57"/>
      <c r="H152" s="57"/>
      <c r="I152" s="58"/>
      <c r="J152" s="59"/>
    </row>
    <row r="153" spans="3:10" x14ac:dyDescent="0.25">
      <c r="C153" s="57"/>
      <c r="F153" s="57"/>
      <c r="G153" s="57"/>
      <c r="H153" s="57"/>
      <c r="I153" s="58"/>
      <c r="J153" s="59"/>
    </row>
    <row r="154" spans="3:10" x14ac:dyDescent="0.25">
      <c r="C154" s="57"/>
      <c r="F154" s="57"/>
      <c r="G154" s="57"/>
      <c r="H154" s="57"/>
      <c r="I154" s="58"/>
      <c r="J154" s="59"/>
    </row>
    <row r="155" spans="3:10" x14ac:dyDescent="0.25">
      <c r="C155" s="57"/>
      <c r="F155" s="57"/>
      <c r="G155" s="57"/>
      <c r="H155" s="57"/>
      <c r="I155" s="58"/>
      <c r="J155" s="59"/>
    </row>
    <row r="156" spans="3:10" x14ac:dyDescent="0.25">
      <c r="C156" s="57"/>
      <c r="F156" s="57"/>
      <c r="G156" s="57"/>
      <c r="H156" s="57"/>
      <c r="I156" s="58"/>
      <c r="J156" s="59"/>
    </row>
    <row r="157" spans="3:10" x14ac:dyDescent="0.25">
      <c r="C157" s="57"/>
      <c r="F157" s="57"/>
      <c r="G157" s="57"/>
      <c r="H157" s="57"/>
      <c r="I157" s="58"/>
      <c r="J157" s="59"/>
    </row>
    <row r="158" spans="3:10" x14ac:dyDescent="0.25">
      <c r="C158" s="57"/>
      <c r="F158" s="57"/>
      <c r="G158" s="57"/>
      <c r="H158" s="57"/>
      <c r="I158" s="58"/>
      <c r="J158" s="59"/>
    </row>
    <row r="159" spans="3:10" x14ac:dyDescent="0.25">
      <c r="C159" s="57"/>
      <c r="F159" s="57"/>
      <c r="G159" s="57"/>
      <c r="H159" s="57"/>
      <c r="I159" s="58"/>
      <c r="J159" s="59"/>
    </row>
    <row r="160" spans="3:10" x14ac:dyDescent="0.25">
      <c r="C160" s="57"/>
      <c r="F160" s="57"/>
      <c r="G160" s="57"/>
      <c r="H160" s="57"/>
      <c r="I160" s="58"/>
      <c r="J160" s="59"/>
    </row>
    <row r="161" spans="3:10" x14ac:dyDescent="0.25">
      <c r="C161" s="57"/>
      <c r="F161" s="57"/>
      <c r="G161" s="57"/>
      <c r="H161" s="57"/>
      <c r="I161" s="58"/>
      <c r="J161" s="59"/>
    </row>
    <row r="162" spans="3:10" x14ac:dyDescent="0.25">
      <c r="C162" s="57"/>
      <c r="F162" s="57"/>
      <c r="G162" s="57"/>
      <c r="H162" s="57"/>
      <c r="I162" s="58"/>
      <c r="J162" s="59"/>
    </row>
    <row r="163" spans="3:10" x14ac:dyDescent="0.25">
      <c r="C163" s="57"/>
      <c r="F163" s="57"/>
      <c r="G163" s="57"/>
      <c r="H163" s="57"/>
      <c r="I163" s="58"/>
      <c r="J163" s="59"/>
    </row>
    <row r="164" spans="3:10" x14ac:dyDescent="0.25">
      <c r="C164" s="57"/>
      <c r="F164" s="57"/>
      <c r="G164" s="57"/>
      <c r="H164" s="57"/>
      <c r="I164" s="58"/>
      <c r="J164" s="59"/>
    </row>
    <row r="165" spans="3:10" x14ac:dyDescent="0.25">
      <c r="C165" s="57"/>
      <c r="F165" s="57"/>
      <c r="G165" s="57"/>
      <c r="H165" s="57"/>
      <c r="I165" s="58"/>
      <c r="J165" s="59"/>
    </row>
    <row r="166" spans="3:10" x14ac:dyDescent="0.25">
      <c r="C166" s="57"/>
      <c r="F166" s="57"/>
      <c r="G166" s="57"/>
      <c r="H166" s="57"/>
      <c r="I166" s="58"/>
      <c r="J166" s="59"/>
    </row>
    <row r="167" spans="3:10" x14ac:dyDescent="0.25">
      <c r="C167" s="57"/>
      <c r="F167" s="57"/>
      <c r="G167" s="57"/>
      <c r="H167" s="57"/>
      <c r="I167" s="58"/>
      <c r="J167" s="59"/>
    </row>
    <row r="168" spans="3:10" x14ac:dyDescent="0.25">
      <c r="C168" s="57"/>
      <c r="F168" s="57"/>
      <c r="G168" s="57"/>
      <c r="H168" s="57"/>
      <c r="I168" s="58"/>
      <c r="J168" s="59"/>
    </row>
    <row r="169" spans="3:10" x14ac:dyDescent="0.25">
      <c r="C169" s="57"/>
      <c r="F169" s="57"/>
      <c r="G169" s="57"/>
      <c r="H169" s="57"/>
      <c r="I169" s="58"/>
      <c r="J169" s="59"/>
    </row>
    <row r="170" spans="3:10" x14ac:dyDescent="0.25">
      <c r="C170" s="57"/>
      <c r="F170" s="57"/>
      <c r="G170" s="57"/>
      <c r="H170" s="57"/>
      <c r="I170" s="58"/>
      <c r="J170" s="59"/>
    </row>
    <row r="171" spans="3:10" x14ac:dyDescent="0.25">
      <c r="C171" s="57"/>
      <c r="F171" s="57"/>
      <c r="G171" s="57"/>
      <c r="H171" s="57"/>
      <c r="I171" s="58"/>
      <c r="J171" s="59"/>
    </row>
    <row r="172" spans="3:10" x14ac:dyDescent="0.25">
      <c r="C172" s="57"/>
      <c r="F172" s="57"/>
      <c r="G172" s="57"/>
      <c r="H172" s="57"/>
      <c r="I172" s="58"/>
      <c r="J172" s="59"/>
    </row>
    <row r="173" spans="3:10" x14ac:dyDescent="0.25">
      <c r="C173" s="57"/>
      <c r="F173" s="57"/>
      <c r="G173" s="57"/>
      <c r="H173" s="57"/>
      <c r="I173" s="58"/>
      <c r="J173" s="59"/>
    </row>
    <row r="174" spans="3:10" x14ac:dyDescent="0.25">
      <c r="C174" s="57"/>
      <c r="F174" s="57"/>
      <c r="G174" s="57"/>
      <c r="H174" s="57"/>
      <c r="I174" s="58"/>
      <c r="J174" s="59"/>
    </row>
    <row r="175" spans="3:10" x14ac:dyDescent="0.25">
      <c r="C175" s="57"/>
      <c r="F175" s="57"/>
      <c r="G175" s="57"/>
      <c r="H175" s="57"/>
      <c r="I175" s="58"/>
      <c r="J175" s="59"/>
    </row>
    <row r="176" spans="3:10" x14ac:dyDescent="0.25">
      <c r="C176" s="57"/>
      <c r="F176" s="57"/>
      <c r="G176" s="57"/>
      <c r="H176" s="57"/>
      <c r="I176" s="58"/>
      <c r="J176" s="59"/>
    </row>
    <row r="177" spans="3:10" x14ac:dyDescent="0.25">
      <c r="C177" s="57"/>
      <c r="F177" s="57"/>
      <c r="G177" s="57"/>
      <c r="H177" s="57"/>
      <c r="I177" s="58"/>
      <c r="J177" s="59"/>
    </row>
    <row r="178" spans="3:10" x14ac:dyDescent="0.25">
      <c r="C178" s="57"/>
      <c r="F178" s="57"/>
      <c r="G178" s="57"/>
      <c r="H178" s="57"/>
      <c r="I178" s="58"/>
      <c r="J178" s="59"/>
    </row>
    <row r="179" spans="3:10" x14ac:dyDescent="0.25">
      <c r="C179" s="57"/>
      <c r="F179" s="57"/>
      <c r="G179" s="57"/>
      <c r="H179" s="57"/>
      <c r="I179" s="58"/>
      <c r="J179" s="59"/>
    </row>
    <row r="180" spans="3:10" x14ac:dyDescent="0.25">
      <c r="C180" s="57"/>
      <c r="F180" s="57"/>
      <c r="G180" s="57"/>
      <c r="H180" s="57"/>
      <c r="I180" s="58"/>
      <c r="J180" s="59"/>
    </row>
    <row r="181" spans="3:10" x14ac:dyDescent="0.25">
      <c r="C181" s="57"/>
      <c r="F181" s="57"/>
      <c r="G181" s="57"/>
      <c r="H181" s="57"/>
      <c r="I181" s="58"/>
      <c r="J181" s="59"/>
    </row>
    <row r="182" spans="3:10" x14ac:dyDescent="0.25">
      <c r="C182" s="57"/>
      <c r="F182" s="57"/>
      <c r="G182" s="57"/>
      <c r="H182" s="57"/>
      <c r="I182" s="58"/>
      <c r="J182" s="59"/>
    </row>
    <row r="183" spans="3:10" x14ac:dyDescent="0.25">
      <c r="C183" s="57"/>
      <c r="F183" s="57"/>
      <c r="G183" s="57"/>
      <c r="H183" s="57"/>
      <c r="I183" s="58"/>
      <c r="J183" s="59"/>
    </row>
    <row r="184" spans="3:10" x14ac:dyDescent="0.25">
      <c r="C184" s="57"/>
      <c r="F184" s="57"/>
      <c r="G184" s="57"/>
      <c r="H184" s="57"/>
      <c r="I184" s="58"/>
      <c r="J184" s="59"/>
    </row>
    <row r="185" spans="3:10" x14ac:dyDescent="0.25">
      <c r="C185" s="57"/>
      <c r="F185" s="57"/>
      <c r="G185" s="57"/>
      <c r="H185" s="57"/>
      <c r="I185" s="58"/>
      <c r="J185" s="59"/>
    </row>
    <row r="186" spans="3:10" x14ac:dyDescent="0.25">
      <c r="C186" s="57"/>
      <c r="F186" s="57"/>
      <c r="G186" s="57"/>
      <c r="H186" s="57"/>
      <c r="I186" s="58"/>
      <c r="J186" s="59"/>
    </row>
    <row r="187" spans="3:10" x14ac:dyDescent="0.25">
      <c r="C187" s="57"/>
      <c r="F187" s="57"/>
      <c r="G187" s="57"/>
      <c r="H187" s="57"/>
      <c r="I187" s="58"/>
      <c r="J187" s="59"/>
    </row>
    <row r="188" spans="3:10" x14ac:dyDescent="0.25">
      <c r="C188" s="57"/>
      <c r="F188" s="57"/>
      <c r="G188" s="57"/>
      <c r="H188" s="57"/>
      <c r="I188" s="58"/>
      <c r="J188" s="59"/>
    </row>
    <row r="189" spans="3:10" x14ac:dyDescent="0.25">
      <c r="C189" s="57"/>
      <c r="F189" s="57"/>
      <c r="G189" s="57"/>
      <c r="H189" s="57"/>
      <c r="I189" s="58"/>
      <c r="J189" s="59"/>
    </row>
    <row r="190" spans="3:10" x14ac:dyDescent="0.25">
      <c r="C190" s="57"/>
      <c r="F190" s="57"/>
      <c r="G190" s="57"/>
      <c r="H190" s="57"/>
      <c r="I190" s="58"/>
      <c r="J190" s="59"/>
    </row>
    <row r="191" spans="3:10" x14ac:dyDescent="0.25">
      <c r="C191" s="57"/>
      <c r="F191" s="57"/>
      <c r="G191" s="57"/>
      <c r="H191" s="57"/>
      <c r="I191" s="58"/>
      <c r="J191" s="59"/>
    </row>
    <row r="192" spans="3:10" x14ac:dyDescent="0.25">
      <c r="C192" s="57"/>
      <c r="F192" s="57"/>
      <c r="G192" s="57"/>
      <c r="H192" s="57"/>
      <c r="I192" s="58"/>
      <c r="J192" s="59"/>
    </row>
    <row r="193" spans="3:10" x14ac:dyDescent="0.25">
      <c r="C193" s="57"/>
      <c r="F193" s="57"/>
      <c r="G193" s="57"/>
      <c r="H193" s="57"/>
      <c r="I193" s="58"/>
      <c r="J193" s="59"/>
    </row>
    <row r="194" spans="3:10" x14ac:dyDescent="0.25">
      <c r="C194" s="57"/>
      <c r="F194" s="57"/>
      <c r="G194" s="57"/>
      <c r="H194" s="57"/>
      <c r="I194" s="58"/>
      <c r="J194" s="59"/>
    </row>
    <row r="195" spans="3:10" x14ac:dyDescent="0.25">
      <c r="C195" s="57"/>
      <c r="F195" s="57"/>
      <c r="G195" s="57"/>
      <c r="H195" s="57"/>
      <c r="I195" s="58"/>
      <c r="J195" s="59"/>
    </row>
    <row r="196" spans="3:10" x14ac:dyDescent="0.25">
      <c r="C196" s="57"/>
      <c r="F196" s="57"/>
      <c r="G196" s="57"/>
      <c r="H196" s="57"/>
      <c r="I196" s="58"/>
      <c r="J196" s="59"/>
    </row>
    <row r="197" spans="3:10" x14ac:dyDescent="0.25">
      <c r="C197" s="57"/>
      <c r="F197" s="57"/>
      <c r="G197" s="57"/>
      <c r="H197" s="57"/>
      <c r="I197" s="58"/>
      <c r="J197" s="59"/>
    </row>
    <row r="198" spans="3:10" x14ac:dyDescent="0.25">
      <c r="C198" s="57"/>
      <c r="F198" s="57"/>
      <c r="G198" s="57"/>
      <c r="H198" s="57"/>
      <c r="I198" s="58"/>
      <c r="J198" s="59"/>
    </row>
    <row r="199" spans="3:10" x14ac:dyDescent="0.25">
      <c r="C199" s="57"/>
      <c r="F199" s="57"/>
      <c r="G199" s="57"/>
      <c r="H199" s="57"/>
      <c r="I199" s="58"/>
      <c r="J199" s="59"/>
    </row>
    <row r="200" spans="3:10" x14ac:dyDescent="0.25">
      <c r="C200" s="57"/>
      <c r="F200" s="57"/>
      <c r="G200" s="57"/>
      <c r="H200" s="57"/>
      <c r="I200" s="58"/>
      <c r="J200" s="59"/>
    </row>
    <row r="201" spans="3:10" x14ac:dyDescent="0.25">
      <c r="C201" s="57"/>
      <c r="F201" s="57"/>
      <c r="G201" s="57"/>
      <c r="H201" s="57"/>
      <c r="I201" s="58"/>
      <c r="J201" s="59"/>
    </row>
    <row r="202" spans="3:10" x14ac:dyDescent="0.25">
      <c r="C202" s="57"/>
      <c r="F202" s="57"/>
      <c r="G202" s="57"/>
      <c r="H202" s="57"/>
      <c r="I202" s="58"/>
      <c r="J202" s="59"/>
    </row>
    <row r="203" spans="3:10" x14ac:dyDescent="0.25">
      <c r="C203" s="57"/>
      <c r="F203" s="57"/>
      <c r="G203" s="57"/>
      <c r="H203" s="57"/>
      <c r="I203" s="58"/>
      <c r="J203" s="59"/>
    </row>
    <row r="204" spans="3:10" x14ac:dyDescent="0.25">
      <c r="C204" s="57"/>
      <c r="F204" s="57"/>
      <c r="G204" s="57"/>
      <c r="H204" s="57"/>
      <c r="I204" s="58"/>
      <c r="J204" s="59"/>
    </row>
    <row r="205" spans="3:10" x14ac:dyDescent="0.25">
      <c r="C205" s="57"/>
      <c r="F205" s="57"/>
      <c r="G205" s="57"/>
      <c r="H205" s="57"/>
      <c r="I205" s="58"/>
      <c r="J205" s="59"/>
    </row>
    <row r="206" spans="3:10" x14ac:dyDescent="0.25">
      <c r="C206" s="57"/>
      <c r="F206" s="57"/>
      <c r="G206" s="57"/>
      <c r="H206" s="57"/>
      <c r="I206" s="58"/>
      <c r="J206" s="59"/>
    </row>
    <row r="207" spans="3:10" x14ac:dyDescent="0.25">
      <c r="C207" s="57"/>
      <c r="F207" s="57"/>
      <c r="G207" s="57"/>
      <c r="H207" s="57"/>
      <c r="I207" s="58"/>
      <c r="J207" s="59"/>
    </row>
    <row r="208" spans="3:10" x14ac:dyDescent="0.25">
      <c r="C208" s="57"/>
      <c r="F208" s="57"/>
      <c r="G208" s="57"/>
      <c r="H208" s="57"/>
      <c r="I208" s="58"/>
      <c r="J208" s="59"/>
    </row>
    <row r="209" spans="3:10" x14ac:dyDescent="0.25">
      <c r="C209" s="57"/>
      <c r="F209" s="57"/>
      <c r="G209" s="57"/>
      <c r="H209" s="57"/>
      <c r="I209" s="58"/>
      <c r="J209" s="59"/>
    </row>
    <row r="210" spans="3:10" x14ac:dyDescent="0.25">
      <c r="C210" s="57"/>
      <c r="F210" s="57"/>
      <c r="G210" s="57"/>
      <c r="H210" s="57"/>
      <c r="I210" s="58"/>
      <c r="J210" s="59"/>
    </row>
    <row r="211" spans="3:10" x14ac:dyDescent="0.25">
      <c r="C211" s="57"/>
      <c r="F211" s="57"/>
      <c r="G211" s="57"/>
      <c r="H211" s="57"/>
      <c r="I211" s="58"/>
      <c r="J211" s="59"/>
    </row>
    <row r="212" spans="3:10" x14ac:dyDescent="0.25">
      <c r="C212" s="57"/>
      <c r="F212" s="57"/>
      <c r="G212" s="57"/>
      <c r="H212" s="57"/>
      <c r="I212" s="58"/>
      <c r="J212" s="59"/>
    </row>
    <row r="213" spans="3:10" x14ac:dyDescent="0.25">
      <c r="C213" s="57"/>
      <c r="F213" s="57"/>
      <c r="G213" s="57"/>
      <c r="H213" s="57"/>
      <c r="I213" s="58"/>
      <c r="J213" s="59"/>
    </row>
    <row r="214" spans="3:10" x14ac:dyDescent="0.25">
      <c r="C214" s="57"/>
      <c r="F214" s="57"/>
      <c r="G214" s="57"/>
      <c r="H214" s="57"/>
      <c r="I214" s="58"/>
      <c r="J214" s="59"/>
    </row>
    <row r="215" spans="3:10" x14ac:dyDescent="0.25">
      <c r="C215" s="57"/>
      <c r="F215" s="57"/>
      <c r="G215" s="57"/>
      <c r="H215" s="57"/>
      <c r="I215" s="58"/>
      <c r="J215" s="59"/>
    </row>
    <row r="216" spans="3:10" x14ac:dyDescent="0.25">
      <c r="C216" s="57"/>
      <c r="F216" s="57"/>
      <c r="G216" s="57"/>
      <c r="H216" s="57"/>
      <c r="I216" s="58"/>
      <c r="J216" s="59"/>
    </row>
    <row r="217" spans="3:10" x14ac:dyDescent="0.25">
      <c r="C217" s="57"/>
      <c r="F217" s="57"/>
      <c r="G217" s="57"/>
      <c r="H217" s="57"/>
      <c r="I217" s="58"/>
      <c r="J217" s="59"/>
    </row>
    <row r="218" spans="3:10" x14ac:dyDescent="0.25">
      <c r="C218" s="57"/>
      <c r="F218" s="57"/>
      <c r="G218" s="57"/>
      <c r="H218" s="57"/>
      <c r="I218" s="58"/>
      <c r="J218" s="59"/>
    </row>
    <row r="219" spans="3:10" x14ac:dyDescent="0.25">
      <c r="C219" s="57"/>
      <c r="F219" s="57"/>
      <c r="G219" s="57"/>
      <c r="H219" s="57"/>
      <c r="I219" s="58"/>
      <c r="J219" s="59"/>
    </row>
    <row r="220" spans="3:10" x14ac:dyDescent="0.25">
      <c r="C220" s="57"/>
      <c r="F220" s="57"/>
      <c r="G220" s="57"/>
      <c r="H220" s="57"/>
      <c r="I220" s="58"/>
      <c r="J220" s="59"/>
    </row>
    <row r="221" spans="3:10" x14ac:dyDescent="0.25">
      <c r="C221" s="57"/>
      <c r="F221" s="57"/>
      <c r="G221" s="57"/>
      <c r="H221" s="57"/>
      <c r="I221" s="58"/>
      <c r="J221" s="59"/>
    </row>
    <row r="222" spans="3:10" x14ac:dyDescent="0.25">
      <c r="C222" s="57"/>
      <c r="F222" s="57"/>
      <c r="G222" s="57"/>
      <c r="H222" s="57"/>
      <c r="I222" s="58"/>
      <c r="J222" s="59"/>
    </row>
    <row r="223" spans="3:10" x14ac:dyDescent="0.25">
      <c r="C223" s="57"/>
      <c r="F223" s="57"/>
      <c r="G223" s="57"/>
      <c r="H223" s="57"/>
      <c r="I223" s="58"/>
      <c r="J223" s="59"/>
    </row>
    <row r="224" spans="3:10" x14ac:dyDescent="0.25">
      <c r="C224" s="57"/>
      <c r="F224" s="57"/>
      <c r="G224" s="57"/>
      <c r="H224" s="57"/>
      <c r="I224" s="58"/>
      <c r="J224" s="59"/>
    </row>
    <row r="225" spans="3:11" x14ac:dyDescent="0.25">
      <c r="C225" s="57"/>
      <c r="F225" s="57"/>
      <c r="G225" s="57"/>
      <c r="H225" s="57"/>
      <c r="I225" s="58"/>
      <c r="J225" s="59"/>
    </row>
    <row r="226" spans="3:11" x14ac:dyDescent="0.25">
      <c r="C226" s="57"/>
      <c r="F226" s="57"/>
      <c r="G226" s="57"/>
      <c r="H226" s="57"/>
      <c r="I226" s="58"/>
      <c r="J226" s="59"/>
    </row>
    <row r="227" spans="3:11" x14ac:dyDescent="0.25">
      <c r="C227" s="57"/>
      <c r="F227" s="57"/>
      <c r="G227" s="57"/>
      <c r="H227" s="57"/>
      <c r="I227" s="58"/>
      <c r="J227" s="59"/>
    </row>
    <row r="228" spans="3:11" x14ac:dyDescent="0.25">
      <c r="C228" s="57"/>
      <c r="F228" s="57"/>
      <c r="G228" s="57"/>
      <c r="H228" s="57"/>
      <c r="I228" s="58"/>
      <c r="J228" s="59"/>
    </row>
    <row r="229" spans="3:11" x14ac:dyDescent="0.25">
      <c r="C229" s="57"/>
      <c r="F229" s="57"/>
      <c r="G229" s="57"/>
      <c r="H229" s="57"/>
      <c r="I229" s="58"/>
      <c r="J229" s="59"/>
    </row>
    <row r="230" spans="3:11" x14ac:dyDescent="0.25">
      <c r="C230" s="57"/>
      <c r="F230" s="57"/>
      <c r="G230" s="57"/>
      <c r="H230" s="57"/>
      <c r="I230" s="58"/>
      <c r="J230" s="59"/>
    </row>
    <row r="231" spans="3:11" x14ac:dyDescent="0.25">
      <c r="C231" s="57"/>
      <c r="F231" s="57"/>
      <c r="G231" s="57"/>
      <c r="H231" s="57"/>
      <c r="I231" s="58"/>
      <c r="J231" s="59"/>
    </row>
    <row r="232" spans="3:11" x14ac:dyDescent="0.25">
      <c r="C232" s="57"/>
      <c r="F232" s="57"/>
      <c r="G232" s="57"/>
      <c r="H232" s="57"/>
      <c r="I232" s="58"/>
      <c r="J232" s="59"/>
    </row>
    <row r="233" spans="3:11" x14ac:dyDescent="0.25">
      <c r="C233" s="57"/>
      <c r="F233" s="57"/>
      <c r="G233" s="57"/>
      <c r="H233" s="57"/>
      <c r="I233" s="58"/>
      <c r="J233" s="59"/>
    </row>
    <row r="234" spans="3:11" x14ac:dyDescent="0.25">
      <c r="K234" s="63"/>
    </row>
    <row r="235" spans="3:11" x14ac:dyDescent="0.25">
      <c r="K235" s="63"/>
    </row>
    <row r="236" spans="3:11" x14ac:dyDescent="0.25">
      <c r="K236" s="63"/>
    </row>
    <row r="237" spans="3:11" x14ac:dyDescent="0.25">
      <c r="K237" s="63"/>
    </row>
    <row r="238" spans="3:11" x14ac:dyDescent="0.25">
      <c r="K238" s="63"/>
    </row>
    <row r="239" spans="3:11" x14ac:dyDescent="0.25">
      <c r="K239" s="63"/>
    </row>
    <row r="240" spans="3:11" x14ac:dyDescent="0.25">
      <c r="K240" s="63"/>
    </row>
    <row r="241" spans="11:11" x14ac:dyDescent="0.25">
      <c r="K241" s="63"/>
    </row>
    <row r="242" spans="11:11" x14ac:dyDescent="0.25">
      <c r="K242" s="63"/>
    </row>
    <row r="243" spans="11:11" x14ac:dyDescent="0.25">
      <c r="K243" s="63"/>
    </row>
    <row r="244" spans="11:11" x14ac:dyDescent="0.25">
      <c r="K244" s="63"/>
    </row>
    <row r="245" spans="11:11" x14ac:dyDescent="0.25">
      <c r="K245" s="63"/>
    </row>
    <row r="246" spans="11:11" x14ac:dyDescent="0.25">
      <c r="K246" s="63"/>
    </row>
    <row r="247" spans="11:11" x14ac:dyDescent="0.25">
      <c r="K247" s="63"/>
    </row>
    <row r="248" spans="11:11" x14ac:dyDescent="0.25">
      <c r="K248" s="63"/>
    </row>
    <row r="249" spans="11:11" x14ac:dyDescent="0.25">
      <c r="K249" s="63"/>
    </row>
    <row r="250" spans="11:11" x14ac:dyDescent="0.25">
      <c r="K250" s="63"/>
    </row>
    <row r="251" spans="11:11" x14ac:dyDescent="0.25">
      <c r="K251" s="63"/>
    </row>
    <row r="252" spans="11:11" x14ac:dyDescent="0.25">
      <c r="K252" s="63"/>
    </row>
    <row r="253" spans="11:11" x14ac:dyDescent="0.25">
      <c r="K253" s="63"/>
    </row>
    <row r="254" spans="11:11" x14ac:dyDescent="0.25">
      <c r="K254" s="63"/>
    </row>
    <row r="255" spans="11:11" x14ac:dyDescent="0.25">
      <c r="K255" s="63"/>
    </row>
    <row r="256" spans="11:11" x14ac:dyDescent="0.25">
      <c r="K256" s="63"/>
    </row>
    <row r="257" spans="11:11" x14ac:dyDescent="0.25">
      <c r="K257" s="63"/>
    </row>
    <row r="258" spans="11:11" x14ac:dyDescent="0.25">
      <c r="K258" s="63"/>
    </row>
    <row r="259" spans="11:11" x14ac:dyDescent="0.25">
      <c r="K259" s="63"/>
    </row>
    <row r="260" spans="11:11" x14ac:dyDescent="0.25">
      <c r="K260" s="63"/>
    </row>
    <row r="261" spans="11:11" x14ac:dyDescent="0.25">
      <c r="K261" s="63"/>
    </row>
    <row r="262" spans="11:11" x14ac:dyDescent="0.25">
      <c r="K262" s="63"/>
    </row>
    <row r="263" spans="11:11" x14ac:dyDescent="0.25">
      <c r="K263" s="63"/>
    </row>
    <row r="264" spans="11:11" x14ac:dyDescent="0.25">
      <c r="K264" s="63"/>
    </row>
    <row r="265" spans="11:11" x14ac:dyDescent="0.25">
      <c r="K265" s="63"/>
    </row>
    <row r="266" spans="11:11" x14ac:dyDescent="0.25">
      <c r="K266" s="63"/>
    </row>
    <row r="267" spans="11:11" x14ac:dyDescent="0.25">
      <c r="K267" s="63"/>
    </row>
    <row r="268" spans="11:11" x14ac:dyDescent="0.25">
      <c r="K268" s="63"/>
    </row>
    <row r="269" spans="11:11" x14ac:dyDescent="0.25">
      <c r="K269" s="63"/>
    </row>
    <row r="270" spans="11:11" x14ac:dyDescent="0.25">
      <c r="K270" s="63"/>
    </row>
    <row r="271" spans="11:11" x14ac:dyDescent="0.25">
      <c r="K271" s="63"/>
    </row>
    <row r="272" spans="11:11" x14ac:dyDescent="0.25">
      <c r="K272" s="63"/>
    </row>
    <row r="273" spans="11:11" x14ac:dyDescent="0.25">
      <c r="K273" s="63"/>
    </row>
    <row r="274" spans="11:11" x14ac:dyDescent="0.25">
      <c r="K274" s="63"/>
    </row>
    <row r="275" spans="11:11" x14ac:dyDescent="0.25">
      <c r="K275" s="63"/>
    </row>
    <row r="276" spans="11:11" x14ac:dyDescent="0.25">
      <c r="K276" s="63"/>
    </row>
    <row r="277" spans="11:11" x14ac:dyDescent="0.25">
      <c r="K277" s="63"/>
    </row>
    <row r="278" spans="11:11" x14ac:dyDescent="0.25">
      <c r="K278" s="63"/>
    </row>
    <row r="279" spans="11:11" x14ac:dyDescent="0.25">
      <c r="K279" s="63"/>
    </row>
    <row r="280" spans="11:11" x14ac:dyDescent="0.25">
      <c r="K280" s="63"/>
    </row>
    <row r="281" spans="11:11" x14ac:dyDescent="0.25">
      <c r="K281" s="63"/>
    </row>
    <row r="282" spans="11:11" x14ac:dyDescent="0.25">
      <c r="K282" s="63"/>
    </row>
    <row r="283" spans="11:11" x14ac:dyDescent="0.25">
      <c r="K283" s="63"/>
    </row>
    <row r="284" spans="11:11" x14ac:dyDescent="0.25">
      <c r="K284" s="63"/>
    </row>
    <row r="285" spans="11:11" x14ac:dyDescent="0.25">
      <c r="K285" s="63"/>
    </row>
    <row r="286" spans="11:11" x14ac:dyDescent="0.25">
      <c r="K286" s="63"/>
    </row>
    <row r="287" spans="11:11" x14ac:dyDescent="0.25">
      <c r="K287" s="63"/>
    </row>
    <row r="288" spans="11:11" x14ac:dyDescent="0.25">
      <c r="K288" s="63"/>
    </row>
    <row r="289" spans="11:11" x14ac:dyDescent="0.25">
      <c r="K289" s="63"/>
    </row>
    <row r="290" spans="11:11" x14ac:dyDescent="0.25">
      <c r="K290" s="63"/>
    </row>
    <row r="291" spans="11:11" x14ac:dyDescent="0.25">
      <c r="K291" s="63"/>
    </row>
    <row r="292" spans="11:11" x14ac:dyDescent="0.25">
      <c r="K292" s="63"/>
    </row>
    <row r="293" spans="11:11" x14ac:dyDescent="0.25">
      <c r="K293" s="63"/>
    </row>
    <row r="294" spans="11:11" x14ac:dyDescent="0.25">
      <c r="K294" s="63"/>
    </row>
    <row r="295" spans="11:11" x14ac:dyDescent="0.25">
      <c r="K295" s="63"/>
    </row>
    <row r="296" spans="11:11" x14ac:dyDescent="0.25">
      <c r="K296" s="63"/>
    </row>
    <row r="297" spans="11:11" x14ac:dyDescent="0.25">
      <c r="K297" s="63"/>
    </row>
    <row r="298" spans="11:11" x14ac:dyDescent="0.25">
      <c r="K298" s="63"/>
    </row>
    <row r="299" spans="11:11" x14ac:dyDescent="0.25">
      <c r="K299" s="63"/>
    </row>
    <row r="300" spans="11:11" x14ac:dyDescent="0.25">
      <c r="K300" s="63"/>
    </row>
    <row r="301" spans="11:11" x14ac:dyDescent="0.25">
      <c r="K301" s="63"/>
    </row>
    <row r="302" spans="11:11" x14ac:dyDescent="0.25">
      <c r="K302" s="63"/>
    </row>
    <row r="303" spans="11:11" x14ac:dyDescent="0.25">
      <c r="K303" s="63"/>
    </row>
    <row r="304" spans="11:11" x14ac:dyDescent="0.25">
      <c r="K304" s="63"/>
    </row>
    <row r="305" spans="11:11" x14ac:dyDescent="0.25">
      <c r="K305" s="63"/>
    </row>
    <row r="306" spans="11:11" x14ac:dyDescent="0.25">
      <c r="K306" s="63"/>
    </row>
    <row r="307" spans="11:11" x14ac:dyDescent="0.25">
      <c r="K307" s="63"/>
    </row>
    <row r="308" spans="11:11" x14ac:dyDescent="0.25">
      <c r="K308" s="63"/>
    </row>
    <row r="309" spans="11:11" x14ac:dyDescent="0.25">
      <c r="K309" s="63"/>
    </row>
    <row r="310" spans="11:11" x14ac:dyDescent="0.25">
      <c r="K310" s="63"/>
    </row>
    <row r="311" spans="11:11" x14ac:dyDescent="0.25">
      <c r="K311" s="63"/>
    </row>
    <row r="312" spans="11:11" x14ac:dyDescent="0.25">
      <c r="K312" s="63"/>
    </row>
    <row r="313" spans="11:11" x14ac:dyDescent="0.25">
      <c r="K313" s="63"/>
    </row>
    <row r="314" spans="11:11" x14ac:dyDescent="0.25">
      <c r="K314" s="63"/>
    </row>
    <row r="315" spans="11:11" x14ac:dyDescent="0.25">
      <c r="K315" s="63"/>
    </row>
    <row r="316" spans="11:11" x14ac:dyDescent="0.25">
      <c r="K316" s="63"/>
    </row>
    <row r="317" spans="11:11" x14ac:dyDescent="0.25">
      <c r="K317" s="63"/>
    </row>
    <row r="318" spans="11:11" x14ac:dyDescent="0.25">
      <c r="K318" s="63"/>
    </row>
    <row r="319" spans="11:11" x14ac:dyDescent="0.25">
      <c r="K319" s="63"/>
    </row>
    <row r="320" spans="11:11" x14ac:dyDescent="0.25">
      <c r="K320" s="63"/>
    </row>
    <row r="321" spans="11:11" x14ac:dyDescent="0.25">
      <c r="K321" s="63"/>
    </row>
    <row r="322" spans="11:11" x14ac:dyDescent="0.25">
      <c r="K322" s="63"/>
    </row>
    <row r="323" spans="11:11" x14ac:dyDescent="0.25">
      <c r="K323" s="63"/>
    </row>
    <row r="324" spans="11:11" x14ac:dyDescent="0.25">
      <c r="K324" s="63"/>
    </row>
    <row r="325" spans="11:11" x14ac:dyDescent="0.25">
      <c r="K325" s="63"/>
    </row>
    <row r="326" spans="11:11" x14ac:dyDescent="0.25">
      <c r="K326" s="63"/>
    </row>
    <row r="327" spans="11:11" x14ac:dyDescent="0.25">
      <c r="K327" s="63"/>
    </row>
    <row r="328" spans="11:11" x14ac:dyDescent="0.25">
      <c r="K328" s="63"/>
    </row>
    <row r="329" spans="11:11" x14ac:dyDescent="0.25">
      <c r="K329" s="63"/>
    </row>
    <row r="330" spans="11:11" x14ac:dyDescent="0.25">
      <c r="K330" s="63"/>
    </row>
    <row r="331" spans="11:11" x14ac:dyDescent="0.25">
      <c r="K331" s="63"/>
    </row>
    <row r="332" spans="11:11" x14ac:dyDescent="0.25">
      <c r="K332" s="63"/>
    </row>
    <row r="333" spans="11:11" x14ac:dyDescent="0.25">
      <c r="K333" s="63"/>
    </row>
    <row r="334" spans="11:11" x14ac:dyDescent="0.25">
      <c r="K334" s="63"/>
    </row>
    <row r="335" spans="11:11" x14ac:dyDescent="0.25">
      <c r="K335" s="63"/>
    </row>
    <row r="336" spans="11:11" x14ac:dyDescent="0.25">
      <c r="K336" s="63"/>
    </row>
    <row r="337" spans="11:11" x14ac:dyDescent="0.25">
      <c r="K337" s="63"/>
    </row>
    <row r="338" spans="11:11" x14ac:dyDescent="0.25">
      <c r="K338" s="63"/>
    </row>
    <row r="339" spans="11:11" x14ac:dyDescent="0.25">
      <c r="K339" s="63"/>
    </row>
    <row r="340" spans="11:11" x14ac:dyDescent="0.25">
      <c r="K340" s="63"/>
    </row>
    <row r="341" spans="11:11" x14ac:dyDescent="0.25">
      <c r="K341" s="63"/>
    </row>
    <row r="342" spans="11:11" x14ac:dyDescent="0.25">
      <c r="K342" s="63"/>
    </row>
    <row r="343" spans="11:11" x14ac:dyDescent="0.25">
      <c r="K343" s="63"/>
    </row>
    <row r="344" spans="11:11" x14ac:dyDescent="0.25">
      <c r="K344" s="63"/>
    </row>
    <row r="345" spans="11:11" x14ac:dyDescent="0.25">
      <c r="K345" s="63"/>
    </row>
    <row r="346" spans="11:11" x14ac:dyDescent="0.25">
      <c r="K346" s="63"/>
    </row>
    <row r="347" spans="11:11" x14ac:dyDescent="0.25">
      <c r="K347" s="63"/>
    </row>
    <row r="348" spans="11:11" x14ac:dyDescent="0.25">
      <c r="K348" s="63"/>
    </row>
    <row r="349" spans="11:11" x14ac:dyDescent="0.25">
      <c r="K349" s="63"/>
    </row>
    <row r="350" spans="11:11" x14ac:dyDescent="0.25">
      <c r="K350" s="63"/>
    </row>
    <row r="351" spans="11:11" x14ac:dyDescent="0.25">
      <c r="K351" s="63"/>
    </row>
    <row r="352" spans="11:11" x14ac:dyDescent="0.25">
      <c r="K352" s="63"/>
    </row>
    <row r="353" spans="11:11" x14ac:dyDescent="0.25">
      <c r="K353" s="63"/>
    </row>
    <row r="354" spans="11:11" x14ac:dyDescent="0.25">
      <c r="K354" s="63"/>
    </row>
    <row r="355" spans="11:11" x14ac:dyDescent="0.25">
      <c r="K355" s="63"/>
    </row>
    <row r="356" spans="11:11" x14ac:dyDescent="0.25">
      <c r="K356" s="63"/>
    </row>
    <row r="357" spans="11:11" x14ac:dyDescent="0.25">
      <c r="K357" s="63"/>
    </row>
    <row r="358" spans="11:11" x14ac:dyDescent="0.25">
      <c r="K358" s="63"/>
    </row>
    <row r="359" spans="11:11" x14ac:dyDescent="0.25">
      <c r="K359" s="63"/>
    </row>
    <row r="360" spans="11:11" x14ac:dyDescent="0.25">
      <c r="K360" s="63"/>
    </row>
    <row r="361" spans="11:11" x14ac:dyDescent="0.25">
      <c r="K361" s="63"/>
    </row>
    <row r="362" spans="11:11" x14ac:dyDescent="0.25">
      <c r="K362" s="63"/>
    </row>
    <row r="363" spans="11:11" x14ac:dyDescent="0.25">
      <c r="K363" s="63"/>
    </row>
    <row r="364" spans="11:11" x14ac:dyDescent="0.25">
      <c r="K364" s="63"/>
    </row>
    <row r="365" spans="11:11" x14ac:dyDescent="0.25">
      <c r="K365" s="63"/>
    </row>
    <row r="366" spans="11:11" x14ac:dyDescent="0.25">
      <c r="K366" s="63"/>
    </row>
    <row r="367" spans="11:11" x14ac:dyDescent="0.25">
      <c r="K367" s="63"/>
    </row>
    <row r="368" spans="11:11" x14ac:dyDescent="0.25">
      <c r="K368" s="63"/>
    </row>
    <row r="369" spans="11:11" x14ac:dyDescent="0.25">
      <c r="K369" s="63"/>
    </row>
    <row r="370" spans="11:11" x14ac:dyDescent="0.25">
      <c r="K370" s="63"/>
    </row>
    <row r="371" spans="11:11" x14ac:dyDescent="0.25">
      <c r="K371" s="63"/>
    </row>
    <row r="372" spans="11:11" x14ac:dyDescent="0.25">
      <c r="K372" s="63"/>
    </row>
    <row r="373" spans="11:11" x14ac:dyDescent="0.25">
      <c r="K373" s="63"/>
    </row>
    <row r="374" spans="11:11" x14ac:dyDescent="0.25">
      <c r="K374" s="63"/>
    </row>
    <row r="375" spans="11:11" x14ac:dyDescent="0.25">
      <c r="K375" s="63"/>
    </row>
    <row r="376" spans="11:11" x14ac:dyDescent="0.25">
      <c r="K376" s="63"/>
    </row>
    <row r="377" spans="11:11" x14ac:dyDescent="0.25">
      <c r="K377" s="63"/>
    </row>
    <row r="378" spans="11:11" x14ac:dyDescent="0.25">
      <c r="K378" s="63"/>
    </row>
    <row r="379" spans="11:11" x14ac:dyDescent="0.25">
      <c r="K379" s="63"/>
    </row>
    <row r="380" spans="11:11" x14ac:dyDescent="0.25">
      <c r="K380" s="63"/>
    </row>
    <row r="381" spans="11:11" x14ac:dyDescent="0.25">
      <c r="K381" s="63"/>
    </row>
    <row r="382" spans="11:11" x14ac:dyDescent="0.25">
      <c r="K382" s="63"/>
    </row>
    <row r="383" spans="11:11" x14ac:dyDescent="0.25">
      <c r="K383" s="63"/>
    </row>
    <row r="384" spans="11:11" x14ac:dyDescent="0.25">
      <c r="K384" s="63"/>
    </row>
    <row r="385" spans="11:11" x14ac:dyDescent="0.25">
      <c r="K385" s="63"/>
    </row>
    <row r="386" spans="11:11" x14ac:dyDescent="0.25">
      <c r="K386" s="63"/>
    </row>
    <row r="387" spans="11:11" x14ac:dyDescent="0.25">
      <c r="K387" s="63"/>
    </row>
    <row r="388" spans="11:11" x14ac:dyDescent="0.25">
      <c r="K388" s="63"/>
    </row>
    <row r="389" spans="11:11" x14ac:dyDescent="0.25">
      <c r="K389" s="63"/>
    </row>
    <row r="390" spans="11:11" x14ac:dyDescent="0.25">
      <c r="K390" s="63"/>
    </row>
    <row r="391" spans="11:11" x14ac:dyDescent="0.25">
      <c r="K391" s="63"/>
    </row>
    <row r="392" spans="11:11" x14ac:dyDescent="0.25">
      <c r="K392" s="63"/>
    </row>
    <row r="393" spans="11:11" x14ac:dyDescent="0.25">
      <c r="K393" s="63"/>
    </row>
    <row r="394" spans="11:11" x14ac:dyDescent="0.25">
      <c r="K394" s="63"/>
    </row>
    <row r="395" spans="11:11" x14ac:dyDescent="0.25">
      <c r="K395" s="63"/>
    </row>
    <row r="396" spans="11:11" x14ac:dyDescent="0.25">
      <c r="K396" s="63"/>
    </row>
    <row r="397" spans="11:11" x14ac:dyDescent="0.25">
      <c r="K397" s="63"/>
    </row>
    <row r="398" spans="11:11" x14ac:dyDescent="0.25">
      <c r="K398" s="63"/>
    </row>
    <row r="399" spans="11:11" x14ac:dyDescent="0.25">
      <c r="K399" s="63"/>
    </row>
    <row r="400" spans="11:11" x14ac:dyDescent="0.25">
      <c r="K400" s="63"/>
    </row>
    <row r="401" spans="11:11" x14ac:dyDescent="0.25">
      <c r="K401" s="63"/>
    </row>
    <row r="402" spans="11:11" x14ac:dyDescent="0.25">
      <c r="K402" s="63"/>
    </row>
    <row r="403" spans="11:11" x14ac:dyDescent="0.25">
      <c r="K403" s="63"/>
    </row>
    <row r="404" spans="11:11" x14ac:dyDescent="0.25">
      <c r="K404" s="63"/>
    </row>
    <row r="405" spans="11:11" x14ac:dyDescent="0.25">
      <c r="K405" s="63"/>
    </row>
    <row r="406" spans="11:11" x14ac:dyDescent="0.25">
      <c r="K406" s="63"/>
    </row>
    <row r="407" spans="11:11" x14ac:dyDescent="0.25">
      <c r="K407" s="63"/>
    </row>
    <row r="408" spans="11:11" x14ac:dyDescent="0.25">
      <c r="K408" s="63"/>
    </row>
    <row r="409" spans="11:11" x14ac:dyDescent="0.25">
      <c r="K409" s="63"/>
    </row>
    <row r="410" spans="11:11" x14ac:dyDescent="0.25">
      <c r="K410" s="63"/>
    </row>
    <row r="411" spans="11:11" x14ac:dyDescent="0.25">
      <c r="K411" s="63"/>
    </row>
    <row r="412" spans="11:11" x14ac:dyDescent="0.25">
      <c r="K412" s="63"/>
    </row>
    <row r="413" spans="11:11" x14ac:dyDescent="0.25">
      <c r="K413" s="63"/>
    </row>
    <row r="414" spans="11:11" x14ac:dyDescent="0.25">
      <c r="K414" s="63"/>
    </row>
    <row r="415" spans="11:11" x14ac:dyDescent="0.25">
      <c r="K415" s="63"/>
    </row>
    <row r="416" spans="11:11" x14ac:dyDescent="0.25">
      <c r="K416" s="63"/>
    </row>
    <row r="417" spans="11:11" x14ac:dyDescent="0.25">
      <c r="K417" s="63"/>
    </row>
    <row r="418" spans="11:11" x14ac:dyDescent="0.25">
      <c r="K418" s="63"/>
    </row>
    <row r="419" spans="11:11" x14ac:dyDescent="0.25">
      <c r="K419" s="63"/>
    </row>
    <row r="420" spans="11:11" x14ac:dyDescent="0.25">
      <c r="K420" s="63"/>
    </row>
    <row r="421" spans="11:11" x14ac:dyDescent="0.25">
      <c r="K421" s="63"/>
    </row>
    <row r="422" spans="11:11" x14ac:dyDescent="0.25">
      <c r="K422" s="63"/>
    </row>
    <row r="423" spans="11:11" x14ac:dyDescent="0.25">
      <c r="K423" s="63"/>
    </row>
    <row r="424" spans="11:11" x14ac:dyDescent="0.25">
      <c r="K424" s="63"/>
    </row>
    <row r="425" spans="11:11" x14ac:dyDescent="0.25">
      <c r="K425" s="63"/>
    </row>
    <row r="426" spans="11:11" x14ac:dyDescent="0.25">
      <c r="K426" s="63"/>
    </row>
    <row r="427" spans="11:11" x14ac:dyDescent="0.25">
      <c r="K427" s="63"/>
    </row>
    <row r="428" spans="11:11" x14ac:dyDescent="0.25">
      <c r="K428" s="63"/>
    </row>
    <row r="429" spans="11:11" x14ac:dyDescent="0.25">
      <c r="K429" s="63"/>
    </row>
    <row r="430" spans="11:11" x14ac:dyDescent="0.25">
      <c r="K430" s="63"/>
    </row>
    <row r="431" spans="11:11" x14ac:dyDescent="0.25">
      <c r="K431" s="63"/>
    </row>
    <row r="432" spans="11:11" x14ac:dyDescent="0.25">
      <c r="K432" s="63"/>
    </row>
    <row r="433" spans="11:11" x14ac:dyDescent="0.25">
      <c r="K433" s="63"/>
    </row>
    <row r="434" spans="11:11" x14ac:dyDescent="0.25">
      <c r="K434" s="63"/>
    </row>
    <row r="435" spans="11:11" x14ac:dyDescent="0.25">
      <c r="K435" s="63"/>
    </row>
    <row r="436" spans="11:11" x14ac:dyDescent="0.25">
      <c r="K436" s="63"/>
    </row>
    <row r="437" spans="11:11" x14ac:dyDescent="0.25">
      <c r="K437" s="63"/>
    </row>
    <row r="438" spans="11:11" x14ac:dyDescent="0.25">
      <c r="K438" s="63"/>
    </row>
    <row r="439" spans="11:11" x14ac:dyDescent="0.25">
      <c r="K439" s="63"/>
    </row>
    <row r="440" spans="11:11" x14ac:dyDescent="0.25">
      <c r="K440" s="63"/>
    </row>
    <row r="441" spans="11:11" x14ac:dyDescent="0.25">
      <c r="K441" s="63"/>
    </row>
    <row r="442" spans="11:11" x14ac:dyDescent="0.25">
      <c r="K442" s="63"/>
    </row>
    <row r="443" spans="11:11" x14ac:dyDescent="0.25">
      <c r="K443" s="63"/>
    </row>
    <row r="444" spans="11:11" x14ac:dyDescent="0.25">
      <c r="K444" s="63"/>
    </row>
    <row r="445" spans="11:11" x14ac:dyDescent="0.25">
      <c r="K445" s="63"/>
    </row>
    <row r="446" spans="11:11" x14ac:dyDescent="0.25">
      <c r="K446" s="63"/>
    </row>
    <row r="447" spans="11:11" x14ac:dyDescent="0.25">
      <c r="K447" s="63"/>
    </row>
    <row r="448" spans="11:11" x14ac:dyDescent="0.25">
      <c r="K448" s="63"/>
    </row>
    <row r="449" spans="11:11" x14ac:dyDescent="0.25">
      <c r="K449" s="63"/>
    </row>
    <row r="450" spans="11:11" x14ac:dyDescent="0.25">
      <c r="K450" s="63"/>
    </row>
    <row r="451" spans="11:11" x14ac:dyDescent="0.25">
      <c r="K451" s="63"/>
    </row>
    <row r="452" spans="11:11" x14ac:dyDescent="0.25">
      <c r="K452" s="63"/>
    </row>
    <row r="453" spans="11:11" x14ac:dyDescent="0.25">
      <c r="K453" s="63"/>
    </row>
    <row r="454" spans="11:11" x14ac:dyDescent="0.25">
      <c r="K454" s="63"/>
    </row>
    <row r="455" spans="11:11" x14ac:dyDescent="0.25">
      <c r="K455" s="63"/>
    </row>
    <row r="456" spans="11:11" x14ac:dyDescent="0.25">
      <c r="K456" s="63"/>
    </row>
    <row r="457" spans="11:11" x14ac:dyDescent="0.25">
      <c r="K457" s="63"/>
    </row>
    <row r="458" spans="11:11" x14ac:dyDescent="0.25">
      <c r="K458" s="63"/>
    </row>
    <row r="459" spans="11:11" x14ac:dyDescent="0.25">
      <c r="K459" s="63"/>
    </row>
    <row r="460" spans="11:11" x14ac:dyDescent="0.25">
      <c r="K460" s="63"/>
    </row>
    <row r="461" spans="11:11" x14ac:dyDescent="0.25">
      <c r="K461" s="63"/>
    </row>
    <row r="462" spans="11:11" x14ac:dyDescent="0.25">
      <c r="K462" s="63"/>
    </row>
    <row r="463" spans="11:11" x14ac:dyDescent="0.25">
      <c r="K463" s="63"/>
    </row>
    <row r="464" spans="11:11" x14ac:dyDescent="0.25">
      <c r="K464" s="63"/>
    </row>
    <row r="465" spans="11:11" x14ac:dyDescent="0.25">
      <c r="K465" s="63"/>
    </row>
    <row r="466" spans="11:11" x14ac:dyDescent="0.25">
      <c r="K466" s="63"/>
    </row>
    <row r="467" spans="11:11" x14ac:dyDescent="0.25">
      <c r="K467" s="63"/>
    </row>
    <row r="468" spans="11:11" x14ac:dyDescent="0.25">
      <c r="K468" s="63"/>
    </row>
    <row r="469" spans="11:11" x14ac:dyDescent="0.25">
      <c r="K469" s="63"/>
    </row>
    <row r="470" spans="11:11" x14ac:dyDescent="0.25">
      <c r="K470" s="63"/>
    </row>
    <row r="471" spans="11:11" x14ac:dyDescent="0.25">
      <c r="K471" s="63"/>
    </row>
    <row r="472" spans="11:11" x14ac:dyDescent="0.25">
      <c r="K472" s="63"/>
    </row>
    <row r="473" spans="11:11" x14ac:dyDescent="0.25">
      <c r="K473" s="63"/>
    </row>
    <row r="474" spans="11:11" x14ac:dyDescent="0.25">
      <c r="K474" s="63"/>
    </row>
    <row r="475" spans="11:11" x14ac:dyDescent="0.25">
      <c r="K475" s="63"/>
    </row>
    <row r="476" spans="11:11" x14ac:dyDescent="0.25">
      <c r="K476" s="63"/>
    </row>
    <row r="477" spans="11:11" x14ac:dyDescent="0.25">
      <c r="K477" s="63"/>
    </row>
    <row r="478" spans="11:11" x14ac:dyDescent="0.25">
      <c r="K478" s="63"/>
    </row>
    <row r="479" spans="11:11" x14ac:dyDescent="0.25">
      <c r="K479" s="63"/>
    </row>
    <row r="480" spans="11:11" x14ac:dyDescent="0.25">
      <c r="K480" s="63"/>
    </row>
    <row r="481" spans="11:11" x14ac:dyDescent="0.25">
      <c r="K481" s="63"/>
    </row>
    <row r="482" spans="11:11" x14ac:dyDescent="0.25">
      <c r="K482" s="63"/>
    </row>
    <row r="483" spans="11:11" x14ac:dyDescent="0.25">
      <c r="K483" s="63"/>
    </row>
    <row r="484" spans="11:11" x14ac:dyDescent="0.25">
      <c r="K484" s="63"/>
    </row>
    <row r="485" spans="11:11" x14ac:dyDescent="0.25">
      <c r="K485" s="63"/>
    </row>
    <row r="486" spans="11:11" x14ac:dyDescent="0.25">
      <c r="K486" s="63"/>
    </row>
    <row r="487" spans="11:11" x14ac:dyDescent="0.25">
      <c r="K487" s="63"/>
    </row>
    <row r="488" spans="11:11" x14ac:dyDescent="0.25">
      <c r="K488" s="63"/>
    </row>
    <row r="489" spans="11:11" x14ac:dyDescent="0.25">
      <c r="K489" s="63"/>
    </row>
    <row r="490" spans="11:11" x14ac:dyDescent="0.25">
      <c r="K490" s="63"/>
    </row>
    <row r="491" spans="11:11" x14ac:dyDescent="0.25">
      <c r="K491" s="63"/>
    </row>
    <row r="492" spans="11:11" x14ac:dyDescent="0.25">
      <c r="K492" s="63"/>
    </row>
    <row r="493" spans="11:11" x14ac:dyDescent="0.25">
      <c r="K493" s="63"/>
    </row>
    <row r="494" spans="11:11" x14ac:dyDescent="0.25">
      <c r="K494" s="63"/>
    </row>
    <row r="495" spans="11:11" x14ac:dyDescent="0.25">
      <c r="K495" s="63"/>
    </row>
    <row r="496" spans="11:11" x14ac:dyDescent="0.25">
      <c r="K496" s="63"/>
    </row>
    <row r="497" spans="11:11" x14ac:dyDescent="0.25">
      <c r="K497" s="63"/>
    </row>
    <row r="498" spans="11:11" x14ac:dyDescent="0.25">
      <c r="K498" s="63"/>
    </row>
    <row r="499" spans="11:11" x14ac:dyDescent="0.25">
      <c r="K499" s="63"/>
    </row>
    <row r="500" spans="11:11" x14ac:dyDescent="0.25">
      <c r="K500" s="63"/>
    </row>
    <row r="501" spans="11:11" x14ac:dyDescent="0.25">
      <c r="K501" s="63"/>
    </row>
    <row r="502" spans="11:11" x14ac:dyDescent="0.25">
      <c r="K502" s="63"/>
    </row>
    <row r="503" spans="11:11" x14ac:dyDescent="0.25">
      <c r="K503" s="63"/>
    </row>
    <row r="504" spans="11:11" x14ac:dyDescent="0.25">
      <c r="K504" s="63"/>
    </row>
    <row r="505" spans="11:11" x14ac:dyDescent="0.25">
      <c r="K505" s="63"/>
    </row>
    <row r="506" spans="11:11" x14ac:dyDescent="0.25">
      <c r="K506" s="63"/>
    </row>
    <row r="507" spans="11:11" x14ac:dyDescent="0.25">
      <c r="K507" s="63"/>
    </row>
    <row r="508" spans="11:11" x14ac:dyDescent="0.25">
      <c r="K508" s="63"/>
    </row>
    <row r="509" spans="11:11" x14ac:dyDescent="0.25">
      <c r="K509" s="63"/>
    </row>
    <row r="510" spans="11:11" x14ac:dyDescent="0.25">
      <c r="K510" s="63"/>
    </row>
    <row r="511" spans="11:11" x14ac:dyDescent="0.25">
      <c r="K511" s="63"/>
    </row>
    <row r="512" spans="11:11" x14ac:dyDescent="0.25">
      <c r="K512" s="63"/>
    </row>
    <row r="513" spans="11:11" x14ac:dyDescent="0.25">
      <c r="K513" s="63"/>
    </row>
    <row r="514" spans="11:11" x14ac:dyDescent="0.25">
      <c r="K514" s="63"/>
    </row>
    <row r="515" spans="11:11" x14ac:dyDescent="0.25">
      <c r="K515" s="63"/>
    </row>
    <row r="516" spans="11:11" x14ac:dyDescent="0.25">
      <c r="K516" s="63"/>
    </row>
    <row r="517" spans="11:11" x14ac:dyDescent="0.25">
      <c r="K517" s="63"/>
    </row>
    <row r="518" spans="11:11" x14ac:dyDescent="0.25">
      <c r="K518" s="63"/>
    </row>
    <row r="519" spans="11:11" x14ac:dyDescent="0.25">
      <c r="K519" s="63"/>
    </row>
    <row r="520" spans="11:11" x14ac:dyDescent="0.25">
      <c r="K520" s="63"/>
    </row>
    <row r="521" spans="11:11" x14ac:dyDescent="0.25">
      <c r="K521" s="63"/>
    </row>
    <row r="522" spans="11:11" x14ac:dyDescent="0.25">
      <c r="K522" s="63"/>
    </row>
    <row r="523" spans="11:11" x14ac:dyDescent="0.25">
      <c r="K523" s="63"/>
    </row>
    <row r="524" spans="11:11" x14ac:dyDescent="0.25">
      <c r="K524" s="63"/>
    </row>
    <row r="525" spans="11:11" x14ac:dyDescent="0.25">
      <c r="K525" s="63"/>
    </row>
    <row r="526" spans="11:11" x14ac:dyDescent="0.25">
      <c r="K526" s="63"/>
    </row>
    <row r="527" spans="11:11" x14ac:dyDescent="0.25">
      <c r="K527" s="63"/>
    </row>
    <row r="528" spans="11:11" x14ac:dyDescent="0.25">
      <c r="K528" s="63"/>
    </row>
    <row r="529" spans="11:11" x14ac:dyDescent="0.25">
      <c r="K529" s="63"/>
    </row>
    <row r="530" spans="11:11" x14ac:dyDescent="0.25">
      <c r="K530" s="63"/>
    </row>
    <row r="531" spans="11:11" x14ac:dyDescent="0.25">
      <c r="K531" s="63"/>
    </row>
    <row r="532" spans="11:11" x14ac:dyDescent="0.25">
      <c r="K532" s="63"/>
    </row>
    <row r="533" spans="11:11" x14ac:dyDescent="0.25">
      <c r="K533" s="63"/>
    </row>
    <row r="534" spans="11:11" x14ac:dyDescent="0.25">
      <c r="K534" s="63"/>
    </row>
    <row r="535" spans="11:11" x14ac:dyDescent="0.25">
      <c r="K535" s="63"/>
    </row>
    <row r="536" spans="11:11" x14ac:dyDescent="0.25">
      <c r="K536" s="63"/>
    </row>
    <row r="537" spans="11:11" x14ac:dyDescent="0.25">
      <c r="K537" s="63"/>
    </row>
    <row r="538" spans="11:11" x14ac:dyDescent="0.25">
      <c r="K538" s="63"/>
    </row>
    <row r="539" spans="11:11" x14ac:dyDescent="0.25">
      <c r="K539" s="63"/>
    </row>
    <row r="540" spans="11:11" x14ac:dyDescent="0.25">
      <c r="K540" s="63"/>
    </row>
    <row r="541" spans="11:11" x14ac:dyDescent="0.25">
      <c r="K541" s="63"/>
    </row>
    <row r="542" spans="11:11" x14ac:dyDescent="0.25">
      <c r="K542" s="63"/>
    </row>
    <row r="543" spans="11:11" x14ac:dyDescent="0.25">
      <c r="K543" s="63"/>
    </row>
    <row r="544" spans="11:11" x14ac:dyDescent="0.25">
      <c r="K544" s="63"/>
    </row>
    <row r="545" spans="11:11" x14ac:dyDescent="0.25">
      <c r="K545" s="63"/>
    </row>
    <row r="546" spans="11:11" x14ac:dyDescent="0.25">
      <c r="K546" s="63"/>
    </row>
    <row r="547" spans="11:11" x14ac:dyDescent="0.25">
      <c r="K547" s="63"/>
    </row>
    <row r="548" spans="11:11" x14ac:dyDescent="0.25">
      <c r="K548" s="63"/>
    </row>
    <row r="549" spans="11:11" x14ac:dyDescent="0.25">
      <c r="K549" s="63"/>
    </row>
    <row r="550" spans="11:11" x14ac:dyDescent="0.25">
      <c r="K550" s="63"/>
    </row>
    <row r="551" spans="11:11" x14ac:dyDescent="0.25">
      <c r="K551" s="63"/>
    </row>
    <row r="552" spans="11:11" x14ac:dyDescent="0.25">
      <c r="K552" s="63"/>
    </row>
    <row r="553" spans="11:11" x14ac:dyDescent="0.25">
      <c r="K553" s="63"/>
    </row>
    <row r="554" spans="11:11" x14ac:dyDescent="0.25">
      <c r="K554" s="63"/>
    </row>
    <row r="555" spans="11:11" x14ac:dyDescent="0.25">
      <c r="K555" s="63"/>
    </row>
    <row r="556" spans="11:11" x14ac:dyDescent="0.25">
      <c r="K556" s="63"/>
    </row>
    <row r="557" spans="11:11" x14ac:dyDescent="0.25">
      <c r="K557" s="63"/>
    </row>
    <row r="558" spans="11:11" x14ac:dyDescent="0.25">
      <c r="K558" s="63"/>
    </row>
    <row r="559" spans="11:11" x14ac:dyDescent="0.25">
      <c r="K559" s="63"/>
    </row>
    <row r="560" spans="11:11" x14ac:dyDescent="0.25">
      <c r="K560" s="63"/>
    </row>
    <row r="561" spans="11:11" x14ac:dyDescent="0.25">
      <c r="K561" s="63"/>
    </row>
    <row r="562" spans="11:11" x14ac:dyDescent="0.25">
      <c r="K562" s="63"/>
    </row>
    <row r="563" spans="11:11" x14ac:dyDescent="0.25">
      <c r="K563" s="63"/>
    </row>
    <row r="564" spans="11:11" x14ac:dyDescent="0.25">
      <c r="K564" s="63"/>
    </row>
    <row r="565" spans="11:11" x14ac:dyDescent="0.25">
      <c r="K565" s="63"/>
    </row>
    <row r="566" spans="11:11" x14ac:dyDescent="0.25">
      <c r="K566" s="63"/>
    </row>
    <row r="567" spans="11:11" x14ac:dyDescent="0.25">
      <c r="K567" s="63"/>
    </row>
    <row r="568" spans="11:11" x14ac:dyDescent="0.25">
      <c r="K568" s="63"/>
    </row>
    <row r="569" spans="11:11" x14ac:dyDescent="0.25">
      <c r="K569" s="63"/>
    </row>
    <row r="570" spans="11:11" x14ac:dyDescent="0.25">
      <c r="K570" s="63"/>
    </row>
    <row r="571" spans="11:11" x14ac:dyDescent="0.25">
      <c r="K571" s="63"/>
    </row>
    <row r="572" spans="11:11" x14ac:dyDescent="0.25">
      <c r="K572" s="63"/>
    </row>
    <row r="573" spans="11:11" x14ac:dyDescent="0.25">
      <c r="K573" s="63"/>
    </row>
    <row r="574" spans="11:11" x14ac:dyDescent="0.25">
      <c r="K574" s="63"/>
    </row>
    <row r="575" spans="11:11" x14ac:dyDescent="0.25">
      <c r="K575" s="63"/>
    </row>
    <row r="576" spans="11:11" x14ac:dyDescent="0.25">
      <c r="K576" s="63"/>
    </row>
    <row r="577" spans="11:11" x14ac:dyDescent="0.25">
      <c r="K577" s="63"/>
    </row>
    <row r="578" spans="11:11" x14ac:dyDescent="0.25">
      <c r="K578" s="63"/>
    </row>
    <row r="579" spans="11:11" x14ac:dyDescent="0.25">
      <c r="K579" s="63"/>
    </row>
    <row r="580" spans="11:11" x14ac:dyDescent="0.25">
      <c r="K580" s="63"/>
    </row>
    <row r="581" spans="11:11" x14ac:dyDescent="0.25">
      <c r="K581" s="63"/>
    </row>
    <row r="582" spans="11:11" x14ac:dyDescent="0.25">
      <c r="K582" s="63"/>
    </row>
    <row r="583" spans="11:11" x14ac:dyDescent="0.25">
      <c r="K583" s="63"/>
    </row>
    <row r="584" spans="11:11" x14ac:dyDescent="0.25">
      <c r="K584" s="63"/>
    </row>
    <row r="585" spans="11:11" x14ac:dyDescent="0.25">
      <c r="K585" s="63"/>
    </row>
    <row r="586" spans="11:11" x14ac:dyDescent="0.25">
      <c r="K586" s="63"/>
    </row>
    <row r="587" spans="11:11" x14ac:dyDescent="0.25">
      <c r="K587" s="63"/>
    </row>
    <row r="588" spans="11:11" x14ac:dyDescent="0.25">
      <c r="K588" s="63"/>
    </row>
    <row r="589" spans="11:11" x14ac:dyDescent="0.25">
      <c r="K589" s="63"/>
    </row>
    <row r="590" spans="11:11" x14ac:dyDescent="0.25">
      <c r="K590" s="63"/>
    </row>
    <row r="591" spans="11:11" x14ac:dyDescent="0.25">
      <c r="K591" s="63"/>
    </row>
    <row r="592" spans="11:11" x14ac:dyDescent="0.25">
      <c r="K592" s="63"/>
    </row>
    <row r="593" spans="11:11" x14ac:dyDescent="0.25">
      <c r="K593" s="63"/>
    </row>
    <row r="594" spans="11:11" x14ac:dyDescent="0.25">
      <c r="K594" s="63"/>
    </row>
    <row r="595" spans="11:11" x14ac:dyDescent="0.25">
      <c r="K595" s="63"/>
    </row>
    <row r="596" spans="11:11" x14ac:dyDescent="0.25">
      <c r="K596" s="63"/>
    </row>
    <row r="597" spans="11:11" x14ac:dyDescent="0.25">
      <c r="K597" s="63"/>
    </row>
    <row r="598" spans="11:11" x14ac:dyDescent="0.25">
      <c r="K598" s="63"/>
    </row>
    <row r="599" spans="11:11" x14ac:dyDescent="0.25">
      <c r="K599" s="63"/>
    </row>
    <row r="600" spans="11:11" x14ac:dyDescent="0.25">
      <c r="K600" s="63"/>
    </row>
    <row r="601" spans="11:11" x14ac:dyDescent="0.25">
      <c r="K601" s="63"/>
    </row>
    <row r="602" spans="11:11" x14ac:dyDescent="0.25">
      <c r="K602" s="63"/>
    </row>
    <row r="603" spans="11:11" x14ac:dyDescent="0.25">
      <c r="K603" s="63"/>
    </row>
    <row r="604" spans="11:11" x14ac:dyDescent="0.25">
      <c r="K604" s="63"/>
    </row>
    <row r="605" spans="11:11" x14ac:dyDescent="0.25">
      <c r="K605" s="63"/>
    </row>
    <row r="606" spans="11:11" x14ac:dyDescent="0.25">
      <c r="K606" s="63"/>
    </row>
    <row r="607" spans="11:11" x14ac:dyDescent="0.25">
      <c r="K607" s="63"/>
    </row>
    <row r="608" spans="11:11" x14ac:dyDescent="0.25">
      <c r="K608" s="63"/>
    </row>
    <row r="609" spans="11:11" x14ac:dyDescent="0.25">
      <c r="K609" s="63"/>
    </row>
    <row r="610" spans="11:11" x14ac:dyDescent="0.25">
      <c r="K610" s="63"/>
    </row>
    <row r="611" spans="11:11" x14ac:dyDescent="0.25">
      <c r="K611" s="63"/>
    </row>
    <row r="612" spans="11:11" x14ac:dyDescent="0.25">
      <c r="K612" s="63"/>
    </row>
    <row r="613" spans="11:11" x14ac:dyDescent="0.25">
      <c r="K613" s="63"/>
    </row>
    <row r="614" spans="11:11" x14ac:dyDescent="0.25">
      <c r="K614" s="63"/>
    </row>
    <row r="615" spans="11:11" x14ac:dyDescent="0.25">
      <c r="K615" s="63"/>
    </row>
    <row r="616" spans="11:11" x14ac:dyDescent="0.25">
      <c r="K616" s="63"/>
    </row>
    <row r="617" spans="11:11" x14ac:dyDescent="0.25">
      <c r="K617" s="63"/>
    </row>
    <row r="618" spans="11:11" x14ac:dyDescent="0.25">
      <c r="K618" s="63"/>
    </row>
    <row r="619" spans="11:11" x14ac:dyDescent="0.25">
      <c r="K619" s="63"/>
    </row>
    <row r="620" spans="11:11" x14ac:dyDescent="0.25">
      <c r="K620" s="63"/>
    </row>
    <row r="621" spans="11:11" x14ac:dyDescent="0.25">
      <c r="K621" s="63"/>
    </row>
    <row r="622" spans="11:11" x14ac:dyDescent="0.25">
      <c r="K622" s="63"/>
    </row>
    <row r="623" spans="11:11" x14ac:dyDescent="0.25">
      <c r="K623" s="63"/>
    </row>
    <row r="624" spans="11:11" x14ac:dyDescent="0.25">
      <c r="K624" s="63"/>
    </row>
    <row r="625" spans="11:11" x14ac:dyDescent="0.25">
      <c r="K625" s="63"/>
    </row>
    <row r="626" spans="11:11" x14ac:dyDescent="0.25">
      <c r="K626" s="63"/>
    </row>
    <row r="627" spans="11:11" x14ac:dyDescent="0.25">
      <c r="K627" s="63"/>
    </row>
    <row r="628" spans="11:11" x14ac:dyDescent="0.25">
      <c r="K628" s="63"/>
    </row>
    <row r="629" spans="11:11" x14ac:dyDescent="0.25">
      <c r="K629" s="63"/>
    </row>
    <row r="630" spans="11:11" x14ac:dyDescent="0.25">
      <c r="K630" s="63"/>
    </row>
    <row r="631" spans="11:11" x14ac:dyDescent="0.25">
      <c r="K631" s="63"/>
    </row>
    <row r="632" spans="11:11" x14ac:dyDescent="0.25">
      <c r="K632" s="63"/>
    </row>
    <row r="633" spans="11:11" x14ac:dyDescent="0.25">
      <c r="K633" s="63"/>
    </row>
    <row r="634" spans="11:11" x14ac:dyDescent="0.25">
      <c r="K634" s="63"/>
    </row>
    <row r="635" spans="11:11" x14ac:dyDescent="0.25">
      <c r="K635" s="63"/>
    </row>
    <row r="636" spans="11:11" x14ac:dyDescent="0.25">
      <c r="K636" s="63"/>
    </row>
    <row r="637" spans="11:11" x14ac:dyDescent="0.25">
      <c r="K637" s="63"/>
    </row>
    <row r="638" spans="11:11" x14ac:dyDescent="0.25">
      <c r="K638" s="63"/>
    </row>
    <row r="639" spans="11:11" x14ac:dyDescent="0.25">
      <c r="K639" s="63"/>
    </row>
    <row r="640" spans="11:11" x14ac:dyDescent="0.25">
      <c r="K640" s="63"/>
    </row>
    <row r="641" spans="11:11" x14ac:dyDescent="0.25">
      <c r="K641" s="63"/>
    </row>
    <row r="642" spans="11:11" x14ac:dyDescent="0.25">
      <c r="K642" s="63"/>
    </row>
    <row r="643" spans="11:11" x14ac:dyDescent="0.25">
      <c r="K643" s="63"/>
    </row>
    <row r="644" spans="11:11" x14ac:dyDescent="0.25">
      <c r="K644" s="63"/>
    </row>
    <row r="645" spans="11:11" x14ac:dyDescent="0.25">
      <c r="K645" s="63"/>
    </row>
    <row r="646" spans="11:11" x14ac:dyDescent="0.25">
      <c r="K646" s="63"/>
    </row>
    <row r="647" spans="11:11" x14ac:dyDescent="0.25">
      <c r="K647" s="63"/>
    </row>
    <row r="648" spans="11:11" x14ac:dyDescent="0.25">
      <c r="K648" s="63"/>
    </row>
    <row r="649" spans="11:11" x14ac:dyDescent="0.25">
      <c r="K649" s="63"/>
    </row>
    <row r="650" spans="11:11" x14ac:dyDescent="0.25">
      <c r="K650" s="63"/>
    </row>
    <row r="651" spans="11:11" x14ac:dyDescent="0.25">
      <c r="K651" s="63"/>
    </row>
    <row r="652" spans="11:11" x14ac:dyDescent="0.25">
      <c r="K652" s="63"/>
    </row>
    <row r="653" spans="11:11" x14ac:dyDescent="0.25">
      <c r="K653" s="63"/>
    </row>
    <row r="654" spans="11:11" x14ac:dyDescent="0.25">
      <c r="K654" s="63"/>
    </row>
    <row r="655" spans="11:11" x14ac:dyDescent="0.25">
      <c r="K655" s="63"/>
    </row>
    <row r="656" spans="11:11" x14ac:dyDescent="0.25">
      <c r="K656" s="63"/>
    </row>
    <row r="657" spans="11:11" x14ac:dyDescent="0.25">
      <c r="K657" s="63"/>
    </row>
    <row r="658" spans="11:11" x14ac:dyDescent="0.25">
      <c r="K658" s="63"/>
    </row>
    <row r="659" spans="11:11" x14ac:dyDescent="0.25">
      <c r="K659" s="63"/>
    </row>
    <row r="660" spans="11:11" x14ac:dyDescent="0.25">
      <c r="K660" s="63"/>
    </row>
    <row r="661" spans="11:11" x14ac:dyDescent="0.25">
      <c r="K661" s="63"/>
    </row>
    <row r="662" spans="11:11" x14ac:dyDescent="0.25">
      <c r="K662" s="63"/>
    </row>
    <row r="663" spans="11:11" x14ac:dyDescent="0.25">
      <c r="K663" s="63"/>
    </row>
    <row r="664" spans="11:11" x14ac:dyDescent="0.25">
      <c r="K664" s="63"/>
    </row>
    <row r="665" spans="11:11" x14ac:dyDescent="0.25">
      <c r="K665" s="63"/>
    </row>
    <row r="666" spans="11:11" x14ac:dyDescent="0.25">
      <c r="K666" s="63"/>
    </row>
    <row r="667" spans="11:11" x14ac:dyDescent="0.25">
      <c r="K667" s="63"/>
    </row>
    <row r="668" spans="11:11" x14ac:dyDescent="0.25">
      <c r="K668" s="63"/>
    </row>
    <row r="669" spans="11:11" x14ac:dyDescent="0.25">
      <c r="K669" s="63"/>
    </row>
    <row r="670" spans="11:11" x14ac:dyDescent="0.25">
      <c r="K670" s="63"/>
    </row>
    <row r="671" spans="11:11" x14ac:dyDescent="0.25">
      <c r="K671" s="63"/>
    </row>
    <row r="672" spans="11:11" x14ac:dyDescent="0.25">
      <c r="K672" s="63"/>
    </row>
    <row r="673" spans="11:11" x14ac:dyDescent="0.25">
      <c r="K673" s="63"/>
    </row>
    <row r="674" spans="11:11" x14ac:dyDescent="0.25">
      <c r="K674" s="63"/>
    </row>
    <row r="675" spans="11:11" x14ac:dyDescent="0.25">
      <c r="K675" s="63"/>
    </row>
    <row r="676" spans="11:11" x14ac:dyDescent="0.25">
      <c r="K676" s="63"/>
    </row>
    <row r="677" spans="11:11" x14ac:dyDescent="0.25">
      <c r="K677" s="63"/>
    </row>
    <row r="678" spans="11:11" x14ac:dyDescent="0.25">
      <c r="K678" s="63"/>
    </row>
    <row r="679" spans="11:11" x14ac:dyDescent="0.25">
      <c r="K679" s="63"/>
    </row>
    <row r="680" spans="11:11" x14ac:dyDescent="0.25">
      <c r="K680" s="63"/>
    </row>
    <row r="681" spans="11:11" x14ac:dyDescent="0.25">
      <c r="K681" s="63"/>
    </row>
    <row r="682" spans="11:11" x14ac:dyDescent="0.25">
      <c r="K682" s="63"/>
    </row>
    <row r="683" spans="11:11" x14ac:dyDescent="0.25">
      <c r="K683" s="63"/>
    </row>
    <row r="684" spans="11:11" x14ac:dyDescent="0.25">
      <c r="K684" s="63"/>
    </row>
    <row r="685" spans="11:11" x14ac:dyDescent="0.25">
      <c r="K685" s="63"/>
    </row>
    <row r="686" spans="11:11" x14ac:dyDescent="0.25">
      <c r="K686" s="63"/>
    </row>
    <row r="687" spans="11:11" x14ac:dyDescent="0.25">
      <c r="K687" s="63"/>
    </row>
    <row r="688" spans="11:11" x14ac:dyDescent="0.25">
      <c r="K688" s="63"/>
    </row>
    <row r="689" spans="11:11" x14ac:dyDescent="0.25">
      <c r="K689" s="63"/>
    </row>
    <row r="690" spans="11:11" x14ac:dyDescent="0.25">
      <c r="K690" s="63"/>
    </row>
    <row r="691" spans="11:11" x14ac:dyDescent="0.25">
      <c r="K691" s="63"/>
    </row>
    <row r="692" spans="11:11" x14ac:dyDescent="0.25">
      <c r="K692" s="63"/>
    </row>
    <row r="693" spans="11:11" x14ac:dyDescent="0.25">
      <c r="K693" s="63"/>
    </row>
    <row r="694" spans="11:11" x14ac:dyDescent="0.25">
      <c r="K694" s="63"/>
    </row>
    <row r="695" spans="11:11" x14ac:dyDescent="0.25">
      <c r="K695" s="63"/>
    </row>
    <row r="696" spans="11:11" x14ac:dyDescent="0.25">
      <c r="K696" s="63"/>
    </row>
    <row r="697" spans="11:11" x14ac:dyDescent="0.25">
      <c r="K697" s="63"/>
    </row>
    <row r="698" spans="11:11" x14ac:dyDescent="0.25">
      <c r="K698" s="63"/>
    </row>
    <row r="699" spans="11:11" x14ac:dyDescent="0.25">
      <c r="K699" s="63"/>
    </row>
    <row r="700" spans="11:11" x14ac:dyDescent="0.25">
      <c r="K700" s="63"/>
    </row>
    <row r="701" spans="11:11" x14ac:dyDescent="0.25">
      <c r="K701" s="63"/>
    </row>
    <row r="702" spans="11:11" x14ac:dyDescent="0.25">
      <c r="K702" s="63"/>
    </row>
    <row r="703" spans="11:11" x14ac:dyDescent="0.25">
      <c r="K703" s="63"/>
    </row>
    <row r="704" spans="11:11" x14ac:dyDescent="0.25">
      <c r="K704" s="63"/>
    </row>
    <row r="705" spans="11:11" x14ac:dyDescent="0.25">
      <c r="K705" s="63"/>
    </row>
    <row r="706" spans="11:11" x14ac:dyDescent="0.25">
      <c r="K706" s="63"/>
    </row>
    <row r="707" spans="11:11" x14ac:dyDescent="0.25">
      <c r="K707" s="63"/>
    </row>
    <row r="708" spans="11:11" x14ac:dyDescent="0.25">
      <c r="K708" s="63"/>
    </row>
    <row r="709" spans="11:11" x14ac:dyDescent="0.25">
      <c r="K709" s="63"/>
    </row>
    <row r="710" spans="11:11" x14ac:dyDescent="0.25">
      <c r="K710" s="63"/>
    </row>
    <row r="711" spans="11:11" x14ac:dyDescent="0.25">
      <c r="K711" s="63"/>
    </row>
    <row r="712" spans="11:11" x14ac:dyDescent="0.25">
      <c r="K712" s="63"/>
    </row>
    <row r="713" spans="11:11" x14ac:dyDescent="0.25">
      <c r="K713" s="63"/>
    </row>
    <row r="714" spans="11:11" x14ac:dyDescent="0.25">
      <c r="K714" s="63"/>
    </row>
    <row r="715" spans="11:11" x14ac:dyDescent="0.25">
      <c r="K715" s="63"/>
    </row>
    <row r="716" spans="11:11" x14ac:dyDescent="0.25">
      <c r="K716" s="63"/>
    </row>
    <row r="717" spans="11:11" x14ac:dyDescent="0.25">
      <c r="K717" s="63"/>
    </row>
    <row r="718" spans="11:11" x14ac:dyDescent="0.25">
      <c r="K718" s="63"/>
    </row>
    <row r="719" spans="11:11" x14ac:dyDescent="0.25">
      <c r="K719" s="63"/>
    </row>
    <row r="720" spans="11:11" x14ac:dyDescent="0.25">
      <c r="K720" s="63"/>
    </row>
    <row r="721" spans="11:11" x14ac:dyDescent="0.25">
      <c r="K721" s="63"/>
    </row>
    <row r="722" spans="11:11" x14ac:dyDescent="0.25">
      <c r="K722" s="63"/>
    </row>
    <row r="723" spans="11:11" x14ac:dyDescent="0.25">
      <c r="K723" s="63"/>
    </row>
    <row r="724" spans="11:11" x14ac:dyDescent="0.25">
      <c r="K724" s="63"/>
    </row>
    <row r="725" spans="11:11" x14ac:dyDescent="0.25">
      <c r="K725" s="63"/>
    </row>
    <row r="726" spans="11:11" x14ac:dyDescent="0.25">
      <c r="K726" s="63"/>
    </row>
    <row r="727" spans="11:11" x14ac:dyDescent="0.25">
      <c r="K727" s="63"/>
    </row>
    <row r="728" spans="11:11" x14ac:dyDescent="0.25">
      <c r="K728" s="63"/>
    </row>
    <row r="729" spans="11:11" x14ac:dyDescent="0.25">
      <c r="K729" s="63"/>
    </row>
    <row r="730" spans="11:11" x14ac:dyDescent="0.25">
      <c r="K730" s="63"/>
    </row>
    <row r="731" spans="11:11" x14ac:dyDescent="0.25">
      <c r="K731" s="63"/>
    </row>
    <row r="732" spans="11:11" x14ac:dyDescent="0.25">
      <c r="K732" s="63"/>
    </row>
    <row r="733" spans="11:11" x14ac:dyDescent="0.25">
      <c r="K733" s="63"/>
    </row>
    <row r="734" spans="11:11" x14ac:dyDescent="0.25">
      <c r="K734" s="63"/>
    </row>
    <row r="735" spans="11:11" x14ac:dyDescent="0.25">
      <c r="K735" s="63"/>
    </row>
    <row r="736" spans="11:11" x14ac:dyDescent="0.25">
      <c r="K736" s="63"/>
    </row>
    <row r="737" spans="11:11" x14ac:dyDescent="0.25">
      <c r="K737" s="63"/>
    </row>
    <row r="738" spans="11:11" x14ac:dyDescent="0.25">
      <c r="K738" s="63"/>
    </row>
    <row r="739" spans="11:11" x14ac:dyDescent="0.25">
      <c r="K739" s="63"/>
    </row>
    <row r="740" spans="11:11" x14ac:dyDescent="0.25">
      <c r="K740" s="63"/>
    </row>
    <row r="741" spans="11:11" x14ac:dyDescent="0.25">
      <c r="K741" s="63"/>
    </row>
    <row r="742" spans="11:11" x14ac:dyDescent="0.25">
      <c r="K742" s="63"/>
    </row>
    <row r="743" spans="11:11" x14ac:dyDescent="0.25">
      <c r="K743" s="63"/>
    </row>
    <row r="744" spans="11:11" x14ac:dyDescent="0.25">
      <c r="K744" s="63"/>
    </row>
    <row r="745" spans="11:11" x14ac:dyDescent="0.25">
      <c r="K745" s="63"/>
    </row>
    <row r="746" spans="11:11" x14ac:dyDescent="0.25">
      <c r="K746" s="63"/>
    </row>
    <row r="747" spans="11:11" x14ac:dyDescent="0.25">
      <c r="K747" s="63"/>
    </row>
    <row r="748" spans="11:11" x14ac:dyDescent="0.25">
      <c r="K748" s="63"/>
    </row>
    <row r="749" spans="11:11" x14ac:dyDescent="0.25">
      <c r="K749" s="63"/>
    </row>
    <row r="750" spans="11:11" x14ac:dyDescent="0.25">
      <c r="K750" s="63"/>
    </row>
    <row r="751" spans="11:11" x14ac:dyDescent="0.25">
      <c r="K751" s="63"/>
    </row>
    <row r="752" spans="11:11" x14ac:dyDescent="0.25">
      <c r="K752" s="63"/>
    </row>
    <row r="753" spans="11:11" x14ac:dyDescent="0.25">
      <c r="K753" s="63"/>
    </row>
    <row r="754" spans="11:11" x14ac:dyDescent="0.25">
      <c r="K754" s="63"/>
    </row>
    <row r="755" spans="11:11" x14ac:dyDescent="0.25">
      <c r="K755" s="63"/>
    </row>
    <row r="756" spans="11:11" x14ac:dyDescent="0.25">
      <c r="K756" s="63"/>
    </row>
    <row r="757" spans="11:11" x14ac:dyDescent="0.25">
      <c r="K757" s="63"/>
    </row>
    <row r="758" spans="11:11" x14ac:dyDescent="0.25">
      <c r="K758" s="63"/>
    </row>
    <row r="759" spans="11:11" x14ac:dyDescent="0.25">
      <c r="K759" s="63"/>
    </row>
    <row r="760" spans="11:11" x14ac:dyDescent="0.25">
      <c r="K760" s="63"/>
    </row>
    <row r="761" spans="11:11" x14ac:dyDescent="0.25">
      <c r="K761" s="63"/>
    </row>
    <row r="762" spans="11:11" x14ac:dyDescent="0.25">
      <c r="K762" s="63"/>
    </row>
    <row r="763" spans="11:11" x14ac:dyDescent="0.25">
      <c r="K763" s="63"/>
    </row>
    <row r="764" spans="11:11" x14ac:dyDescent="0.25">
      <c r="K764" s="63"/>
    </row>
    <row r="765" spans="11:11" x14ac:dyDescent="0.25">
      <c r="K765" s="63"/>
    </row>
    <row r="766" spans="11:11" x14ac:dyDescent="0.25">
      <c r="K766" s="63"/>
    </row>
    <row r="767" spans="11:11" x14ac:dyDescent="0.25">
      <c r="K767" s="63"/>
    </row>
    <row r="768" spans="11:11" x14ac:dyDescent="0.25">
      <c r="K768" s="63"/>
    </row>
    <row r="769" spans="11:11" x14ac:dyDescent="0.25">
      <c r="K769" s="63"/>
    </row>
    <row r="770" spans="11:11" x14ac:dyDescent="0.25">
      <c r="K770" s="63"/>
    </row>
    <row r="771" spans="11:11" x14ac:dyDescent="0.25">
      <c r="K771" s="63"/>
    </row>
    <row r="772" spans="11:11" x14ac:dyDescent="0.25">
      <c r="K772" s="63"/>
    </row>
    <row r="773" spans="11:11" x14ac:dyDescent="0.25">
      <c r="K773" s="63"/>
    </row>
    <row r="774" spans="11:11" x14ac:dyDescent="0.25">
      <c r="K774" s="63"/>
    </row>
    <row r="775" spans="11:11" x14ac:dyDescent="0.25">
      <c r="K775" s="63"/>
    </row>
    <row r="776" spans="11:11" x14ac:dyDescent="0.25">
      <c r="K776" s="63"/>
    </row>
    <row r="777" spans="11:11" x14ac:dyDescent="0.25">
      <c r="K777" s="63"/>
    </row>
    <row r="778" spans="11:11" x14ac:dyDescent="0.25">
      <c r="K778" s="63"/>
    </row>
    <row r="779" spans="11:11" x14ac:dyDescent="0.25">
      <c r="K779" s="63"/>
    </row>
    <row r="780" spans="11:11" x14ac:dyDescent="0.25">
      <c r="K780" s="63"/>
    </row>
    <row r="781" spans="11:11" x14ac:dyDescent="0.25">
      <c r="K781" s="63"/>
    </row>
    <row r="782" spans="11:11" x14ac:dyDescent="0.25">
      <c r="K782" s="63"/>
    </row>
    <row r="783" spans="11:11" x14ac:dyDescent="0.25">
      <c r="K783" s="63"/>
    </row>
    <row r="784" spans="11:11" x14ac:dyDescent="0.25">
      <c r="K784" s="63"/>
    </row>
    <row r="785" spans="11:11" x14ac:dyDescent="0.25">
      <c r="K785" s="63"/>
    </row>
    <row r="786" spans="11:11" x14ac:dyDescent="0.25">
      <c r="K786" s="63"/>
    </row>
    <row r="787" spans="11:11" x14ac:dyDescent="0.25">
      <c r="K787" s="63"/>
    </row>
    <row r="788" spans="11:11" x14ac:dyDescent="0.25">
      <c r="K788" s="63"/>
    </row>
    <row r="789" spans="11:11" x14ac:dyDescent="0.25">
      <c r="K789" s="63"/>
    </row>
    <row r="790" spans="11:11" x14ac:dyDescent="0.25">
      <c r="K790" s="63"/>
    </row>
    <row r="791" spans="11:11" x14ac:dyDescent="0.25">
      <c r="K791" s="63"/>
    </row>
    <row r="792" spans="11:11" x14ac:dyDescent="0.25">
      <c r="K792" s="63"/>
    </row>
    <row r="793" spans="11:11" x14ac:dyDescent="0.25">
      <c r="K793" s="63"/>
    </row>
    <row r="794" spans="11:11" x14ac:dyDescent="0.25">
      <c r="K794" s="63"/>
    </row>
    <row r="795" spans="11:11" x14ac:dyDescent="0.25">
      <c r="K795" s="63"/>
    </row>
    <row r="796" spans="11:11" x14ac:dyDescent="0.25">
      <c r="K796" s="63"/>
    </row>
    <row r="797" spans="11:11" x14ac:dyDescent="0.25">
      <c r="K797" s="63"/>
    </row>
    <row r="798" spans="11:11" x14ac:dyDescent="0.25">
      <c r="K798" s="63"/>
    </row>
    <row r="799" spans="11:11" x14ac:dyDescent="0.25">
      <c r="K799" s="63"/>
    </row>
    <row r="800" spans="11:11" x14ac:dyDescent="0.25">
      <c r="K800" s="63"/>
    </row>
    <row r="801" spans="11:11" x14ac:dyDescent="0.25">
      <c r="K801" s="63"/>
    </row>
    <row r="802" spans="11:11" x14ac:dyDescent="0.25">
      <c r="K802" s="63"/>
    </row>
    <row r="803" spans="11:11" x14ac:dyDescent="0.25">
      <c r="K803" s="63"/>
    </row>
    <row r="804" spans="11:11" x14ac:dyDescent="0.25">
      <c r="K804" s="63"/>
    </row>
    <row r="805" spans="11:11" x14ac:dyDescent="0.25">
      <c r="K805" s="63"/>
    </row>
    <row r="806" spans="11:11" x14ac:dyDescent="0.25">
      <c r="K806" s="63"/>
    </row>
    <row r="807" spans="11:11" x14ac:dyDescent="0.25">
      <c r="K807" s="63"/>
    </row>
    <row r="808" spans="11:11" x14ac:dyDescent="0.25">
      <c r="K808" s="63"/>
    </row>
    <row r="809" spans="11:11" x14ac:dyDescent="0.25">
      <c r="K809" s="63"/>
    </row>
    <row r="810" spans="11:11" x14ac:dyDescent="0.25">
      <c r="K810" s="63"/>
    </row>
    <row r="811" spans="11:11" x14ac:dyDescent="0.25">
      <c r="K811" s="63"/>
    </row>
    <row r="812" spans="11:11" x14ac:dyDescent="0.25">
      <c r="K812" s="63"/>
    </row>
    <row r="813" spans="11:11" x14ac:dyDescent="0.25">
      <c r="K813" s="63"/>
    </row>
    <row r="814" spans="11:11" x14ac:dyDescent="0.25">
      <c r="K814" s="63"/>
    </row>
    <row r="815" spans="11:11" x14ac:dyDescent="0.25">
      <c r="K815" s="63"/>
    </row>
    <row r="816" spans="11:11" x14ac:dyDescent="0.25">
      <c r="K816" s="63"/>
    </row>
    <row r="817" spans="11:11" x14ac:dyDescent="0.25">
      <c r="K817" s="63"/>
    </row>
    <row r="818" spans="11:11" x14ac:dyDescent="0.25">
      <c r="K818" s="63"/>
    </row>
    <row r="819" spans="11:11" x14ac:dyDescent="0.25">
      <c r="K819" s="63"/>
    </row>
    <row r="820" spans="11:11" x14ac:dyDescent="0.25">
      <c r="K820" s="63"/>
    </row>
    <row r="821" spans="11:11" x14ac:dyDescent="0.25">
      <c r="K821" s="63"/>
    </row>
    <row r="822" spans="11:11" x14ac:dyDescent="0.25">
      <c r="K822" s="63"/>
    </row>
    <row r="823" spans="11:11" x14ac:dyDescent="0.25">
      <c r="K823" s="63"/>
    </row>
    <row r="824" spans="11:11" x14ac:dyDescent="0.25">
      <c r="K824" s="63"/>
    </row>
    <row r="825" spans="11:11" x14ac:dyDescent="0.25">
      <c r="K825" s="63"/>
    </row>
    <row r="826" spans="11:11" x14ac:dyDescent="0.25">
      <c r="K826" s="63"/>
    </row>
    <row r="827" spans="11:11" x14ac:dyDescent="0.25">
      <c r="K827" s="63"/>
    </row>
    <row r="828" spans="11:11" x14ac:dyDescent="0.25">
      <c r="K828" s="63"/>
    </row>
    <row r="829" spans="11:11" x14ac:dyDescent="0.25">
      <c r="K829" s="63"/>
    </row>
    <row r="830" spans="11:11" x14ac:dyDescent="0.25">
      <c r="K830" s="63"/>
    </row>
    <row r="831" spans="11:11" x14ac:dyDescent="0.25">
      <c r="K831" s="63"/>
    </row>
    <row r="832" spans="11:11" x14ac:dyDescent="0.25">
      <c r="K832" s="63"/>
    </row>
    <row r="833" spans="11:11" x14ac:dyDescent="0.25">
      <c r="K833" s="63"/>
    </row>
    <row r="834" spans="11:11" x14ac:dyDescent="0.25">
      <c r="K834" s="63"/>
    </row>
    <row r="835" spans="11:11" x14ac:dyDescent="0.25">
      <c r="K835" s="63"/>
    </row>
    <row r="836" spans="11:11" x14ac:dyDescent="0.25">
      <c r="K836" s="63"/>
    </row>
    <row r="837" spans="11:11" x14ac:dyDescent="0.25">
      <c r="K837" s="63"/>
    </row>
    <row r="838" spans="11:11" x14ac:dyDescent="0.25">
      <c r="K838" s="63"/>
    </row>
    <row r="839" spans="11:11" x14ac:dyDescent="0.25">
      <c r="K839" s="63"/>
    </row>
    <row r="840" spans="11:11" x14ac:dyDescent="0.25">
      <c r="K840" s="63"/>
    </row>
    <row r="841" spans="11:11" x14ac:dyDescent="0.25">
      <c r="K841" s="63"/>
    </row>
    <row r="842" spans="11:11" x14ac:dyDescent="0.25">
      <c r="K842" s="63"/>
    </row>
    <row r="843" spans="11:11" x14ac:dyDescent="0.25">
      <c r="K843" s="63"/>
    </row>
    <row r="844" spans="11:11" x14ac:dyDescent="0.25">
      <c r="K844" s="63"/>
    </row>
    <row r="845" spans="11:11" x14ac:dyDescent="0.25">
      <c r="K845" s="63"/>
    </row>
    <row r="846" spans="11:11" x14ac:dyDescent="0.25">
      <c r="K846" s="63"/>
    </row>
    <row r="847" spans="11:11" x14ac:dyDescent="0.25">
      <c r="K847" s="63"/>
    </row>
    <row r="848" spans="11:11" x14ac:dyDescent="0.25">
      <c r="K848" s="63"/>
    </row>
    <row r="849" spans="11:11" x14ac:dyDescent="0.25">
      <c r="K849" s="63"/>
    </row>
    <row r="850" spans="11:11" x14ac:dyDescent="0.25">
      <c r="K850" s="63"/>
    </row>
    <row r="851" spans="11:11" x14ac:dyDescent="0.25">
      <c r="K851" s="63"/>
    </row>
    <row r="852" spans="11:11" x14ac:dyDescent="0.25">
      <c r="K852" s="63"/>
    </row>
    <row r="853" spans="11:11" x14ac:dyDescent="0.25">
      <c r="K853" s="63"/>
    </row>
    <row r="854" spans="11:11" x14ac:dyDescent="0.25">
      <c r="K854" s="63"/>
    </row>
    <row r="855" spans="11:11" x14ac:dyDescent="0.25">
      <c r="K855" s="63"/>
    </row>
    <row r="856" spans="11:11" x14ac:dyDescent="0.25">
      <c r="K856" s="63"/>
    </row>
    <row r="857" spans="11:11" x14ac:dyDescent="0.25">
      <c r="K857" s="63"/>
    </row>
    <row r="858" spans="11:11" x14ac:dyDescent="0.25">
      <c r="K858" s="63"/>
    </row>
    <row r="859" spans="11:11" x14ac:dyDescent="0.25">
      <c r="K859" s="63"/>
    </row>
    <row r="860" spans="11:11" x14ac:dyDescent="0.25">
      <c r="K860" s="63"/>
    </row>
    <row r="861" spans="11:11" x14ac:dyDescent="0.25">
      <c r="K861" s="63"/>
    </row>
    <row r="862" spans="11:11" x14ac:dyDescent="0.25">
      <c r="K862" s="63"/>
    </row>
    <row r="863" spans="11:11" x14ac:dyDescent="0.25">
      <c r="K863" s="63"/>
    </row>
    <row r="864" spans="11:11" x14ac:dyDescent="0.25">
      <c r="K864" s="63"/>
    </row>
    <row r="865" spans="11:11" x14ac:dyDescent="0.25">
      <c r="K865" s="63"/>
    </row>
    <row r="866" spans="11:11" x14ac:dyDescent="0.25">
      <c r="K866" s="63"/>
    </row>
    <row r="867" spans="11:11" x14ac:dyDescent="0.25">
      <c r="K867" s="63"/>
    </row>
    <row r="868" spans="11:11" x14ac:dyDescent="0.25">
      <c r="K868" s="63"/>
    </row>
    <row r="869" spans="11:11" x14ac:dyDescent="0.25">
      <c r="K869" s="63"/>
    </row>
    <row r="870" spans="11:11" x14ac:dyDescent="0.25">
      <c r="K870" s="63"/>
    </row>
    <row r="871" spans="11:11" x14ac:dyDescent="0.25">
      <c r="K871" s="63"/>
    </row>
    <row r="872" spans="11:11" x14ac:dyDescent="0.25">
      <c r="K872" s="63"/>
    </row>
    <row r="873" spans="11:11" x14ac:dyDescent="0.25">
      <c r="K873" s="63"/>
    </row>
    <row r="874" spans="11:11" x14ac:dyDescent="0.25">
      <c r="K874" s="63"/>
    </row>
    <row r="875" spans="11:11" x14ac:dyDescent="0.25">
      <c r="K875" s="63"/>
    </row>
    <row r="876" spans="11:11" x14ac:dyDescent="0.25">
      <c r="K876" s="63"/>
    </row>
    <row r="877" spans="11:11" x14ac:dyDescent="0.25">
      <c r="K877" s="63"/>
    </row>
    <row r="878" spans="11:11" x14ac:dyDescent="0.25">
      <c r="K878" s="63"/>
    </row>
    <row r="879" spans="11:11" x14ac:dyDescent="0.25">
      <c r="K879" s="63"/>
    </row>
    <row r="880" spans="11:11" x14ac:dyDescent="0.25">
      <c r="K880" s="63"/>
    </row>
    <row r="881" spans="11:11" x14ac:dyDescent="0.25">
      <c r="K881" s="63"/>
    </row>
    <row r="882" spans="11:11" x14ac:dyDescent="0.25">
      <c r="K882" s="63"/>
    </row>
    <row r="883" spans="11:11" x14ac:dyDescent="0.25">
      <c r="K883" s="63"/>
    </row>
    <row r="884" spans="11:11" x14ac:dyDescent="0.25">
      <c r="K884" s="63"/>
    </row>
    <row r="885" spans="11:11" x14ac:dyDescent="0.25">
      <c r="K885" s="63"/>
    </row>
    <row r="886" spans="11:11" x14ac:dyDescent="0.25">
      <c r="K886" s="63"/>
    </row>
    <row r="887" spans="11:11" x14ac:dyDescent="0.25">
      <c r="K887" s="63"/>
    </row>
    <row r="888" spans="11:11" x14ac:dyDescent="0.25">
      <c r="K888" s="63"/>
    </row>
    <row r="889" spans="11:11" x14ac:dyDescent="0.25">
      <c r="K889" s="63"/>
    </row>
    <row r="890" spans="11:11" x14ac:dyDescent="0.25">
      <c r="K890" s="63"/>
    </row>
    <row r="891" spans="11:11" x14ac:dyDescent="0.25">
      <c r="K891" s="63"/>
    </row>
    <row r="892" spans="11:11" x14ac:dyDescent="0.25">
      <c r="K892" s="63"/>
    </row>
    <row r="893" spans="11:11" x14ac:dyDescent="0.25">
      <c r="K893" s="63"/>
    </row>
    <row r="894" spans="11:11" x14ac:dyDescent="0.25">
      <c r="K894" s="63"/>
    </row>
    <row r="895" spans="11:11" x14ac:dyDescent="0.25">
      <c r="K895" s="63"/>
    </row>
    <row r="896" spans="11:11" x14ac:dyDescent="0.25">
      <c r="K896" s="63"/>
    </row>
    <row r="897" spans="11:11" x14ac:dyDescent="0.25">
      <c r="K897" s="63"/>
    </row>
    <row r="898" spans="11:11" x14ac:dyDescent="0.25">
      <c r="K898" s="63"/>
    </row>
    <row r="899" spans="11:11" x14ac:dyDescent="0.25">
      <c r="K899" s="63"/>
    </row>
    <row r="900" spans="11:11" x14ac:dyDescent="0.25">
      <c r="K900" s="63"/>
    </row>
    <row r="901" spans="11:11" x14ac:dyDescent="0.25">
      <c r="K901" s="63"/>
    </row>
    <row r="902" spans="11:11" x14ac:dyDescent="0.25">
      <c r="K902" s="63"/>
    </row>
    <row r="903" spans="11:11" x14ac:dyDescent="0.25">
      <c r="K903" s="63"/>
    </row>
    <row r="904" spans="11:11" x14ac:dyDescent="0.25">
      <c r="K904" s="63"/>
    </row>
    <row r="905" spans="11:11" x14ac:dyDescent="0.25">
      <c r="K905" s="63"/>
    </row>
    <row r="906" spans="11:11" x14ac:dyDescent="0.25">
      <c r="K906" s="63"/>
    </row>
    <row r="907" spans="11:11" x14ac:dyDescent="0.25">
      <c r="K907" s="63"/>
    </row>
    <row r="908" spans="11:11" x14ac:dyDescent="0.25">
      <c r="K908" s="63"/>
    </row>
    <row r="909" spans="11:11" x14ac:dyDescent="0.25">
      <c r="K909" s="63"/>
    </row>
    <row r="910" spans="11:11" x14ac:dyDescent="0.25">
      <c r="K910" s="63"/>
    </row>
    <row r="911" spans="11:11" x14ac:dyDescent="0.25">
      <c r="K911" s="63"/>
    </row>
    <row r="912" spans="11:11" x14ac:dyDescent="0.25">
      <c r="K912" s="63"/>
    </row>
    <row r="913" spans="11:11" x14ac:dyDescent="0.25">
      <c r="K913" s="63"/>
    </row>
    <row r="914" spans="11:11" x14ac:dyDescent="0.25">
      <c r="K914" s="63"/>
    </row>
    <row r="915" spans="11:11" x14ac:dyDescent="0.25">
      <c r="K915" s="63"/>
    </row>
    <row r="916" spans="11:11" x14ac:dyDescent="0.25">
      <c r="K916" s="63"/>
    </row>
    <row r="917" spans="11:11" x14ac:dyDescent="0.25">
      <c r="K917" s="63"/>
    </row>
    <row r="918" spans="11:11" x14ac:dyDescent="0.25">
      <c r="K918" s="63"/>
    </row>
    <row r="919" spans="11:11" x14ac:dyDescent="0.25">
      <c r="K919" s="63"/>
    </row>
    <row r="920" spans="11:11" x14ac:dyDescent="0.25">
      <c r="K920" s="63"/>
    </row>
    <row r="921" spans="11:11" x14ac:dyDescent="0.25">
      <c r="K921" s="63"/>
    </row>
    <row r="922" spans="11:11" x14ac:dyDescent="0.25">
      <c r="K922" s="63"/>
    </row>
    <row r="923" spans="11:11" x14ac:dyDescent="0.25">
      <c r="K923" s="63"/>
    </row>
    <row r="924" spans="11:11" x14ac:dyDescent="0.25">
      <c r="K924" s="63"/>
    </row>
    <row r="925" spans="11:11" x14ac:dyDescent="0.25">
      <c r="K925" s="63"/>
    </row>
    <row r="926" spans="11:11" x14ac:dyDescent="0.25">
      <c r="K926" s="63"/>
    </row>
    <row r="927" spans="11:11" x14ac:dyDescent="0.25">
      <c r="K927" s="63"/>
    </row>
    <row r="928" spans="11:11" x14ac:dyDescent="0.25">
      <c r="K928" s="63"/>
    </row>
    <row r="929" spans="11:11" x14ac:dyDescent="0.25">
      <c r="K929" s="63"/>
    </row>
    <row r="930" spans="11:11" x14ac:dyDescent="0.25">
      <c r="K930" s="63"/>
    </row>
    <row r="931" spans="11:11" x14ac:dyDescent="0.25">
      <c r="K931" s="63"/>
    </row>
    <row r="932" spans="11:11" x14ac:dyDescent="0.25">
      <c r="K932" s="63"/>
    </row>
    <row r="933" spans="11:11" x14ac:dyDescent="0.25">
      <c r="K933" s="63"/>
    </row>
    <row r="934" spans="11:11" x14ac:dyDescent="0.25">
      <c r="K934" s="63"/>
    </row>
    <row r="935" spans="11:11" x14ac:dyDescent="0.25">
      <c r="K935" s="63"/>
    </row>
    <row r="936" spans="11:11" x14ac:dyDescent="0.25">
      <c r="K936" s="63"/>
    </row>
    <row r="937" spans="11:11" x14ac:dyDescent="0.25">
      <c r="K937" s="63"/>
    </row>
    <row r="938" spans="11:11" x14ac:dyDescent="0.25">
      <c r="K938" s="63"/>
    </row>
    <row r="939" spans="11:11" x14ac:dyDescent="0.25">
      <c r="K939" s="63"/>
    </row>
    <row r="940" spans="11:11" x14ac:dyDescent="0.25">
      <c r="K940" s="63"/>
    </row>
    <row r="941" spans="11:11" x14ac:dyDescent="0.25">
      <c r="K941" s="63"/>
    </row>
    <row r="942" spans="11:11" x14ac:dyDescent="0.25">
      <c r="K942" s="63"/>
    </row>
    <row r="943" spans="11:11" x14ac:dyDescent="0.25">
      <c r="K943" s="63"/>
    </row>
    <row r="944" spans="11:11" x14ac:dyDescent="0.25">
      <c r="K944" s="63"/>
    </row>
    <row r="945" spans="11:11" x14ac:dyDescent="0.25">
      <c r="K945" s="63"/>
    </row>
    <row r="946" spans="11:11" x14ac:dyDescent="0.25">
      <c r="K946" s="63"/>
    </row>
    <row r="947" spans="11:11" x14ac:dyDescent="0.25">
      <c r="K947" s="63"/>
    </row>
    <row r="948" spans="11:11" x14ac:dyDescent="0.25">
      <c r="K948" s="63"/>
    </row>
    <row r="949" spans="11:11" x14ac:dyDescent="0.25">
      <c r="K949" s="63"/>
    </row>
    <row r="950" spans="11:11" x14ac:dyDescent="0.25">
      <c r="K950" s="63"/>
    </row>
    <row r="951" spans="11:11" x14ac:dyDescent="0.25">
      <c r="K951" s="63"/>
    </row>
    <row r="952" spans="11:11" x14ac:dyDescent="0.25">
      <c r="K952" s="63"/>
    </row>
    <row r="953" spans="11:11" x14ac:dyDescent="0.25">
      <c r="K953" s="63"/>
    </row>
    <row r="954" spans="11:11" x14ac:dyDescent="0.25">
      <c r="K954" s="63"/>
    </row>
    <row r="955" spans="11:11" x14ac:dyDescent="0.25">
      <c r="K955" s="63"/>
    </row>
    <row r="956" spans="11:11" x14ac:dyDescent="0.25">
      <c r="K956" s="63"/>
    </row>
    <row r="957" spans="11:11" x14ac:dyDescent="0.25">
      <c r="K957" s="63"/>
    </row>
    <row r="958" spans="11:11" x14ac:dyDescent="0.25">
      <c r="K958" s="63"/>
    </row>
    <row r="959" spans="11:11" x14ac:dyDescent="0.25">
      <c r="K959" s="63"/>
    </row>
    <row r="960" spans="11:11" x14ac:dyDescent="0.25">
      <c r="K960" s="63"/>
    </row>
    <row r="961" spans="11:11" x14ac:dyDescent="0.25">
      <c r="K961" s="63"/>
    </row>
    <row r="962" spans="11:11" x14ac:dyDescent="0.25">
      <c r="K962" s="63"/>
    </row>
    <row r="963" spans="11:11" x14ac:dyDescent="0.25">
      <c r="K963" s="63"/>
    </row>
    <row r="964" spans="11:11" x14ac:dyDescent="0.25">
      <c r="K964" s="63"/>
    </row>
    <row r="965" spans="11:11" x14ac:dyDescent="0.25">
      <c r="K965" s="63"/>
    </row>
    <row r="966" spans="11:11" x14ac:dyDescent="0.25">
      <c r="K966" s="63"/>
    </row>
    <row r="967" spans="11:11" x14ac:dyDescent="0.25">
      <c r="K967" s="63"/>
    </row>
    <row r="968" spans="11:11" x14ac:dyDescent="0.25">
      <c r="K968" s="63"/>
    </row>
    <row r="969" spans="11:11" x14ac:dyDescent="0.25">
      <c r="K969" s="63"/>
    </row>
    <row r="970" spans="11:11" x14ac:dyDescent="0.25">
      <c r="K970" s="63"/>
    </row>
    <row r="971" spans="11:11" x14ac:dyDescent="0.25">
      <c r="K971" s="63"/>
    </row>
    <row r="972" spans="11:11" x14ac:dyDescent="0.25">
      <c r="K972" s="63"/>
    </row>
    <row r="973" spans="11:11" x14ac:dyDescent="0.25">
      <c r="K973" s="63"/>
    </row>
    <row r="974" spans="11:11" x14ac:dyDescent="0.25">
      <c r="K974" s="63"/>
    </row>
    <row r="975" spans="11:11" x14ac:dyDescent="0.25">
      <c r="K975" s="63"/>
    </row>
    <row r="976" spans="11:11" x14ac:dyDescent="0.25">
      <c r="K976" s="63"/>
    </row>
    <row r="977" spans="11:11" x14ac:dyDescent="0.25">
      <c r="K977" s="63"/>
    </row>
    <row r="978" spans="11:11" x14ac:dyDescent="0.25">
      <c r="K978" s="63"/>
    </row>
    <row r="979" spans="11:11" x14ac:dyDescent="0.25">
      <c r="K979" s="63"/>
    </row>
    <row r="980" spans="11:11" x14ac:dyDescent="0.25">
      <c r="K980" s="63"/>
    </row>
    <row r="981" spans="11:11" x14ac:dyDescent="0.25">
      <c r="K981" s="63"/>
    </row>
    <row r="982" spans="11:11" x14ac:dyDescent="0.25">
      <c r="K982" s="63"/>
    </row>
    <row r="983" spans="11:11" x14ac:dyDescent="0.25">
      <c r="K983" s="63"/>
    </row>
    <row r="984" spans="11:11" x14ac:dyDescent="0.25">
      <c r="K984" s="63"/>
    </row>
    <row r="985" spans="11:11" x14ac:dyDescent="0.25">
      <c r="K985" s="63"/>
    </row>
    <row r="986" spans="11:11" x14ac:dyDescent="0.25">
      <c r="K986" s="63"/>
    </row>
    <row r="987" spans="11:11" x14ac:dyDescent="0.25">
      <c r="K987" s="63"/>
    </row>
    <row r="988" spans="11:11" x14ac:dyDescent="0.25">
      <c r="K988" s="63"/>
    </row>
    <row r="989" spans="11:11" x14ac:dyDescent="0.25">
      <c r="K989" s="63"/>
    </row>
    <row r="990" spans="11:11" x14ac:dyDescent="0.25">
      <c r="K990" s="63"/>
    </row>
    <row r="991" spans="11:11" x14ac:dyDescent="0.25">
      <c r="K991" s="63"/>
    </row>
    <row r="992" spans="11:11" x14ac:dyDescent="0.25">
      <c r="K992" s="63"/>
    </row>
    <row r="993" spans="11:11" x14ac:dyDescent="0.25">
      <c r="K993" s="63"/>
    </row>
    <row r="994" spans="11:11" x14ac:dyDescent="0.25">
      <c r="K994" s="63"/>
    </row>
    <row r="995" spans="11:11" x14ac:dyDescent="0.25">
      <c r="K995" s="63"/>
    </row>
    <row r="996" spans="11:11" x14ac:dyDescent="0.25">
      <c r="K996" s="63"/>
    </row>
    <row r="997" spans="11:11" x14ac:dyDescent="0.25">
      <c r="K997" s="63"/>
    </row>
    <row r="998" spans="11:11" x14ac:dyDescent="0.25">
      <c r="K998" s="63"/>
    </row>
    <row r="999" spans="11:11" x14ac:dyDescent="0.25">
      <c r="K999" s="63"/>
    </row>
    <row r="1000" spans="11:11" x14ac:dyDescent="0.25">
      <c r="K1000" s="63"/>
    </row>
    <row r="1001" spans="11:11" x14ac:dyDescent="0.25">
      <c r="K1001" s="63"/>
    </row>
    <row r="1002" spans="11:11" x14ac:dyDescent="0.25">
      <c r="K1002" s="63"/>
    </row>
    <row r="1003" spans="11:11" x14ac:dyDescent="0.25">
      <c r="K1003" s="63"/>
    </row>
    <row r="1004" spans="11:11" x14ac:dyDescent="0.25">
      <c r="K1004" s="63"/>
    </row>
    <row r="1005" spans="11:11" x14ac:dyDescent="0.25">
      <c r="K1005" s="63"/>
    </row>
    <row r="1006" spans="11:11" x14ac:dyDescent="0.25">
      <c r="K1006" s="63"/>
    </row>
    <row r="1007" spans="11:11" x14ac:dyDescent="0.25">
      <c r="K1007" s="63"/>
    </row>
    <row r="1008" spans="11:11" x14ac:dyDescent="0.25">
      <c r="K1008" s="63"/>
    </row>
    <row r="1009" spans="11:11" x14ac:dyDescent="0.25">
      <c r="K1009" s="63"/>
    </row>
    <row r="1010" spans="11:11" x14ac:dyDescent="0.25">
      <c r="K1010" s="63"/>
    </row>
    <row r="1011" spans="11:11" x14ac:dyDescent="0.25">
      <c r="K1011" s="63"/>
    </row>
    <row r="1012" spans="11:11" x14ac:dyDescent="0.25">
      <c r="K1012" s="63"/>
    </row>
    <row r="1013" spans="11:11" x14ac:dyDescent="0.25">
      <c r="K1013" s="63"/>
    </row>
    <row r="1014" spans="11:11" x14ac:dyDescent="0.25">
      <c r="K1014" s="63"/>
    </row>
    <row r="1015" spans="11:11" x14ac:dyDescent="0.25">
      <c r="K1015" s="63"/>
    </row>
    <row r="1016" spans="11:11" x14ac:dyDescent="0.25">
      <c r="K1016" s="63"/>
    </row>
    <row r="1017" spans="11:11" x14ac:dyDescent="0.25">
      <c r="K1017" s="63"/>
    </row>
    <row r="1018" spans="11:11" x14ac:dyDescent="0.25">
      <c r="K1018" s="63"/>
    </row>
    <row r="1019" spans="11:11" x14ac:dyDescent="0.25">
      <c r="K1019" s="63"/>
    </row>
    <row r="1020" spans="11:11" x14ac:dyDescent="0.25">
      <c r="K1020" s="63"/>
    </row>
    <row r="1021" spans="11:11" x14ac:dyDescent="0.25">
      <c r="K1021" s="63"/>
    </row>
    <row r="1022" spans="11:11" x14ac:dyDescent="0.25">
      <c r="K1022" s="63"/>
    </row>
    <row r="1023" spans="11:11" x14ac:dyDescent="0.25">
      <c r="K1023" s="63"/>
    </row>
    <row r="1024" spans="11:11" x14ac:dyDescent="0.25">
      <c r="K1024" s="63"/>
    </row>
    <row r="1025" spans="11:11" x14ac:dyDescent="0.25">
      <c r="K1025" s="63"/>
    </row>
    <row r="1026" spans="11:11" x14ac:dyDescent="0.25">
      <c r="K1026" s="63"/>
    </row>
    <row r="1027" spans="11:11" x14ac:dyDescent="0.25">
      <c r="K1027" s="63"/>
    </row>
    <row r="1028" spans="11:11" x14ac:dyDescent="0.25">
      <c r="K1028" s="63"/>
    </row>
    <row r="1029" spans="11:11" x14ac:dyDescent="0.25">
      <c r="K1029" s="63"/>
    </row>
    <row r="1030" spans="11:11" x14ac:dyDescent="0.25">
      <c r="K1030" s="63"/>
    </row>
    <row r="1031" spans="11:11" x14ac:dyDescent="0.25">
      <c r="K1031" s="63"/>
    </row>
    <row r="1032" spans="11:11" x14ac:dyDescent="0.25">
      <c r="K1032" s="63"/>
    </row>
    <row r="1033" spans="11:11" x14ac:dyDescent="0.25">
      <c r="K1033" s="63"/>
    </row>
    <row r="1034" spans="11:11" x14ac:dyDescent="0.25">
      <c r="K1034" s="63"/>
    </row>
    <row r="1035" spans="11:11" x14ac:dyDescent="0.25">
      <c r="K1035" s="63"/>
    </row>
    <row r="1036" spans="11:11" x14ac:dyDescent="0.25">
      <c r="K1036" s="63"/>
    </row>
    <row r="1037" spans="11:11" x14ac:dyDescent="0.25">
      <c r="K1037" s="63"/>
    </row>
    <row r="1038" spans="11:11" x14ac:dyDescent="0.25">
      <c r="K1038" s="63"/>
    </row>
    <row r="1039" spans="11:11" x14ac:dyDescent="0.25">
      <c r="K1039" s="63"/>
    </row>
    <row r="1040" spans="11:11" x14ac:dyDescent="0.25">
      <c r="K1040" s="63"/>
    </row>
    <row r="1041" spans="11:11" x14ac:dyDescent="0.25">
      <c r="K1041" s="63"/>
    </row>
    <row r="1042" spans="11:11" x14ac:dyDescent="0.25">
      <c r="K1042" s="63"/>
    </row>
    <row r="1043" spans="11:11" x14ac:dyDescent="0.25">
      <c r="K1043" s="63"/>
    </row>
    <row r="1044" spans="11:11" x14ac:dyDescent="0.25">
      <c r="K1044" s="63"/>
    </row>
    <row r="1045" spans="11:11" x14ac:dyDescent="0.25">
      <c r="K1045" s="63"/>
    </row>
    <row r="1046" spans="11:11" x14ac:dyDescent="0.25">
      <c r="K1046" s="63"/>
    </row>
    <row r="1047" spans="11:11" x14ac:dyDescent="0.25">
      <c r="K1047" s="63"/>
    </row>
    <row r="1048" spans="11:11" x14ac:dyDescent="0.25">
      <c r="K1048" s="63"/>
    </row>
    <row r="1049" spans="11:11" x14ac:dyDescent="0.25">
      <c r="K1049" s="63"/>
    </row>
    <row r="1050" spans="11:11" x14ac:dyDescent="0.25">
      <c r="K1050" s="63"/>
    </row>
    <row r="1051" spans="11:11" x14ac:dyDescent="0.25">
      <c r="K1051" s="63"/>
    </row>
    <row r="1052" spans="11:11" x14ac:dyDescent="0.25">
      <c r="K1052" s="63"/>
    </row>
    <row r="1053" spans="11:11" x14ac:dyDescent="0.25">
      <c r="K1053" s="63"/>
    </row>
    <row r="1054" spans="11:11" x14ac:dyDescent="0.25">
      <c r="K1054" s="63"/>
    </row>
    <row r="1055" spans="11:11" x14ac:dyDescent="0.25">
      <c r="K1055" s="63"/>
    </row>
    <row r="1056" spans="11:11" x14ac:dyDescent="0.25">
      <c r="K1056" s="63"/>
    </row>
    <row r="1057" spans="11:11" x14ac:dyDescent="0.25">
      <c r="K1057" s="63"/>
    </row>
    <row r="1058" spans="11:11" x14ac:dyDescent="0.25">
      <c r="K1058" s="63"/>
    </row>
    <row r="1059" spans="11:11" x14ac:dyDescent="0.25">
      <c r="K1059" s="63"/>
    </row>
    <row r="1060" spans="11:11" x14ac:dyDescent="0.25">
      <c r="K1060" s="63"/>
    </row>
    <row r="1061" spans="11:11" x14ac:dyDescent="0.25">
      <c r="K1061" s="63"/>
    </row>
    <row r="1062" spans="11:11" x14ac:dyDescent="0.25">
      <c r="K1062" s="63"/>
    </row>
    <row r="1063" spans="11:11" x14ac:dyDescent="0.25">
      <c r="K1063" s="63"/>
    </row>
    <row r="1064" spans="11:11" x14ac:dyDescent="0.25">
      <c r="K1064" s="63"/>
    </row>
    <row r="1065" spans="11:11" x14ac:dyDescent="0.25">
      <c r="K1065" s="63"/>
    </row>
    <row r="1066" spans="11:11" x14ac:dyDescent="0.25">
      <c r="K1066" s="63"/>
    </row>
    <row r="1067" spans="11:11" x14ac:dyDescent="0.25">
      <c r="K1067" s="63"/>
    </row>
    <row r="1068" spans="11:11" x14ac:dyDescent="0.25">
      <c r="K1068" s="63"/>
    </row>
    <row r="1069" spans="11:11" x14ac:dyDescent="0.25">
      <c r="K1069" s="63"/>
    </row>
    <row r="1070" spans="11:11" x14ac:dyDescent="0.25">
      <c r="K1070" s="63"/>
    </row>
    <row r="1071" spans="11:11" x14ac:dyDescent="0.25">
      <c r="K1071" s="63"/>
    </row>
    <row r="1072" spans="11:11" x14ac:dyDescent="0.25">
      <c r="K1072" s="63"/>
    </row>
    <row r="1073" spans="11:11" x14ac:dyDescent="0.25">
      <c r="K1073" s="63"/>
    </row>
    <row r="1074" spans="11:11" x14ac:dyDescent="0.25">
      <c r="K1074" s="63"/>
    </row>
    <row r="1075" spans="11:11" x14ac:dyDescent="0.25">
      <c r="K1075" s="63"/>
    </row>
    <row r="1076" spans="11:11" x14ac:dyDescent="0.25">
      <c r="K1076" s="63"/>
    </row>
    <row r="1077" spans="11:11" x14ac:dyDescent="0.25">
      <c r="K1077" s="63"/>
    </row>
    <row r="1078" spans="11:11" x14ac:dyDescent="0.25">
      <c r="K1078" s="63"/>
    </row>
    <row r="1079" spans="11:11" x14ac:dyDescent="0.25">
      <c r="K1079" s="63"/>
    </row>
    <row r="1080" spans="11:11" x14ac:dyDescent="0.25">
      <c r="K1080" s="63"/>
    </row>
    <row r="1081" spans="11:11" x14ac:dyDescent="0.25">
      <c r="K1081" s="63"/>
    </row>
    <row r="1082" spans="11:11" x14ac:dyDescent="0.25">
      <c r="K1082" s="63"/>
    </row>
    <row r="1083" spans="11:11" x14ac:dyDescent="0.25">
      <c r="K1083" s="63"/>
    </row>
    <row r="1084" spans="11:11" x14ac:dyDescent="0.25">
      <c r="K1084" s="63"/>
    </row>
    <row r="1085" spans="11:11" x14ac:dyDescent="0.25">
      <c r="K1085" s="63"/>
    </row>
    <row r="1086" spans="11:11" x14ac:dyDescent="0.25">
      <c r="K1086" s="63"/>
    </row>
    <row r="1087" spans="11:11" x14ac:dyDescent="0.25">
      <c r="K1087" s="63"/>
    </row>
    <row r="1088" spans="11:11" x14ac:dyDescent="0.25">
      <c r="K1088" s="63"/>
    </row>
    <row r="1089" spans="11:11" x14ac:dyDescent="0.25">
      <c r="K1089" s="63"/>
    </row>
    <row r="1090" spans="11:11" x14ac:dyDescent="0.25">
      <c r="K1090" s="63"/>
    </row>
    <row r="1091" spans="11:11" x14ac:dyDescent="0.25">
      <c r="K1091" s="63"/>
    </row>
    <row r="1092" spans="11:11" x14ac:dyDescent="0.25">
      <c r="K1092" s="63"/>
    </row>
    <row r="1093" spans="11:11" x14ac:dyDescent="0.25">
      <c r="K1093" s="63"/>
    </row>
    <row r="1094" spans="11:11" x14ac:dyDescent="0.25">
      <c r="K1094" s="63"/>
    </row>
    <row r="1095" spans="11:11" x14ac:dyDescent="0.25">
      <c r="K1095" s="63"/>
    </row>
    <row r="1096" spans="11:11" x14ac:dyDescent="0.25">
      <c r="K1096" s="63"/>
    </row>
    <row r="1097" spans="11:11" x14ac:dyDescent="0.25">
      <c r="K1097" s="63"/>
    </row>
    <row r="1098" spans="11:11" x14ac:dyDescent="0.25">
      <c r="K1098" s="63"/>
    </row>
    <row r="1099" spans="11:11" x14ac:dyDescent="0.25">
      <c r="K1099" s="63"/>
    </row>
    <row r="1100" spans="11:11" x14ac:dyDescent="0.25">
      <c r="K1100" s="63"/>
    </row>
    <row r="1101" spans="11:11" x14ac:dyDescent="0.25">
      <c r="K1101" s="63"/>
    </row>
    <row r="1102" spans="11:11" x14ac:dyDescent="0.25">
      <c r="K1102" s="63"/>
    </row>
    <row r="1103" spans="11:11" x14ac:dyDescent="0.25">
      <c r="K1103" s="63"/>
    </row>
    <row r="1104" spans="11:11" x14ac:dyDescent="0.25">
      <c r="K1104" s="63"/>
    </row>
    <row r="1105" spans="11:11" x14ac:dyDescent="0.25">
      <c r="K1105" s="63"/>
    </row>
    <row r="1106" spans="11:11" x14ac:dyDescent="0.25">
      <c r="K1106" s="63"/>
    </row>
    <row r="1107" spans="11:11" x14ac:dyDescent="0.25">
      <c r="K1107" s="63"/>
    </row>
    <row r="1108" spans="11:11" x14ac:dyDescent="0.25">
      <c r="K1108" s="63"/>
    </row>
    <row r="1109" spans="11:11" x14ac:dyDescent="0.25">
      <c r="K1109" s="63"/>
    </row>
    <row r="1110" spans="11:11" x14ac:dyDescent="0.25">
      <c r="K1110" s="63"/>
    </row>
    <row r="1111" spans="11:11" x14ac:dyDescent="0.25">
      <c r="K1111" s="63"/>
    </row>
    <row r="1112" spans="11:11" x14ac:dyDescent="0.25">
      <c r="K1112" s="63"/>
    </row>
    <row r="1113" spans="11:11" x14ac:dyDescent="0.25">
      <c r="K1113" s="63"/>
    </row>
    <row r="1114" spans="11:11" x14ac:dyDescent="0.25">
      <c r="K1114" s="63"/>
    </row>
    <row r="1115" spans="11:11" x14ac:dyDescent="0.25">
      <c r="K1115" s="63"/>
    </row>
    <row r="1116" spans="11:11" x14ac:dyDescent="0.25">
      <c r="K1116" s="63"/>
    </row>
    <row r="1117" spans="11:11" x14ac:dyDescent="0.25">
      <c r="K1117" s="63"/>
    </row>
    <row r="1118" spans="11:11" x14ac:dyDescent="0.25">
      <c r="K1118" s="63"/>
    </row>
    <row r="1119" spans="11:11" x14ac:dyDescent="0.25">
      <c r="K1119" s="63"/>
    </row>
    <row r="1120" spans="11:11" x14ac:dyDescent="0.25">
      <c r="K1120" s="63"/>
    </row>
    <row r="1121" spans="11:11" x14ac:dyDescent="0.25">
      <c r="K1121" s="63"/>
    </row>
    <row r="1122" spans="11:11" x14ac:dyDescent="0.25">
      <c r="K1122" s="63"/>
    </row>
    <row r="1123" spans="11:11" x14ac:dyDescent="0.25">
      <c r="K1123" s="63"/>
    </row>
    <row r="1124" spans="11:11" x14ac:dyDescent="0.25">
      <c r="K1124" s="63"/>
    </row>
    <row r="1125" spans="11:11" x14ac:dyDescent="0.25">
      <c r="K1125" s="63"/>
    </row>
    <row r="1126" spans="11:11" x14ac:dyDescent="0.25">
      <c r="K1126" s="63"/>
    </row>
    <row r="1127" spans="11:11" x14ac:dyDescent="0.25">
      <c r="K1127" s="63"/>
    </row>
    <row r="1128" spans="11:11" x14ac:dyDescent="0.25">
      <c r="K1128" s="63"/>
    </row>
    <row r="1129" spans="11:11" x14ac:dyDescent="0.25">
      <c r="K1129" s="63"/>
    </row>
    <row r="1130" spans="11:11" x14ac:dyDescent="0.25">
      <c r="K1130" s="63"/>
    </row>
    <row r="1131" spans="11:11" x14ac:dyDescent="0.25">
      <c r="K1131" s="63"/>
    </row>
    <row r="1132" spans="11:11" x14ac:dyDescent="0.25">
      <c r="K1132" s="63"/>
    </row>
    <row r="1133" spans="11:11" x14ac:dyDescent="0.25">
      <c r="K1133" s="63"/>
    </row>
    <row r="1134" spans="11:11" x14ac:dyDescent="0.25">
      <c r="K1134" s="63"/>
    </row>
    <row r="1135" spans="11:11" x14ac:dyDescent="0.25">
      <c r="K1135" s="63"/>
    </row>
    <row r="1136" spans="11:11" x14ac:dyDescent="0.25">
      <c r="K1136" s="63"/>
    </row>
    <row r="1137" spans="11:11" x14ac:dyDescent="0.25">
      <c r="K1137" s="63"/>
    </row>
    <row r="1138" spans="11:11" x14ac:dyDescent="0.25">
      <c r="K1138" s="63"/>
    </row>
    <row r="1139" spans="11:11" x14ac:dyDescent="0.25">
      <c r="K1139" s="63"/>
    </row>
    <row r="1140" spans="11:11" x14ac:dyDescent="0.25">
      <c r="K1140" s="63"/>
    </row>
    <row r="1141" spans="11:11" x14ac:dyDescent="0.25">
      <c r="K1141" s="63"/>
    </row>
    <row r="1142" spans="11:11" x14ac:dyDescent="0.25">
      <c r="K1142" s="63"/>
    </row>
    <row r="1143" spans="11:11" x14ac:dyDescent="0.25">
      <c r="K1143" s="63"/>
    </row>
    <row r="1144" spans="11:11" x14ac:dyDescent="0.25">
      <c r="K1144" s="63"/>
    </row>
    <row r="1145" spans="11:11" x14ac:dyDescent="0.25">
      <c r="K1145" s="63"/>
    </row>
    <row r="1146" spans="11:11" x14ac:dyDescent="0.25">
      <c r="K1146" s="63"/>
    </row>
    <row r="1147" spans="11:11" x14ac:dyDescent="0.25">
      <c r="K1147" s="63"/>
    </row>
    <row r="1148" spans="11:11" x14ac:dyDescent="0.25">
      <c r="K1148" s="63"/>
    </row>
    <row r="1149" spans="11:11" x14ac:dyDescent="0.25">
      <c r="K1149" s="63"/>
    </row>
    <row r="1150" spans="11:11" x14ac:dyDescent="0.25">
      <c r="K1150" s="63"/>
    </row>
    <row r="1151" spans="11:11" x14ac:dyDescent="0.25">
      <c r="K1151" s="63"/>
    </row>
    <row r="1152" spans="11:11" x14ac:dyDescent="0.25">
      <c r="K1152" s="63"/>
    </row>
    <row r="1153" spans="11:11" x14ac:dyDescent="0.25">
      <c r="K1153" s="63"/>
    </row>
    <row r="1154" spans="11:11" x14ac:dyDescent="0.25">
      <c r="K1154" s="63"/>
    </row>
    <row r="1155" spans="11:11" x14ac:dyDescent="0.25">
      <c r="K1155" s="63"/>
    </row>
    <row r="1156" spans="11:11" x14ac:dyDescent="0.25">
      <c r="K1156" s="63"/>
    </row>
    <row r="1157" spans="11:11" x14ac:dyDescent="0.25">
      <c r="K1157" s="63"/>
    </row>
    <row r="1158" spans="11:11" x14ac:dyDescent="0.25">
      <c r="K1158" s="63"/>
    </row>
    <row r="1159" spans="11:11" x14ac:dyDescent="0.25">
      <c r="K1159" s="63"/>
    </row>
    <row r="1160" spans="11:11" x14ac:dyDescent="0.25">
      <c r="K1160" s="63"/>
    </row>
    <row r="1161" spans="11:11" x14ac:dyDescent="0.25">
      <c r="K1161" s="63"/>
    </row>
    <row r="1162" spans="11:11" x14ac:dyDescent="0.25">
      <c r="K1162" s="63"/>
    </row>
    <row r="1163" spans="11:11" x14ac:dyDescent="0.25">
      <c r="K1163" s="63"/>
    </row>
    <row r="1164" spans="11:11" x14ac:dyDescent="0.25">
      <c r="K1164" s="63"/>
    </row>
    <row r="1165" spans="11:11" x14ac:dyDescent="0.25">
      <c r="K1165" s="63"/>
    </row>
    <row r="1166" spans="11:11" x14ac:dyDescent="0.25">
      <c r="K1166" s="63"/>
    </row>
    <row r="1167" spans="11:11" x14ac:dyDescent="0.25">
      <c r="K1167" s="63"/>
    </row>
    <row r="1168" spans="11:11" x14ac:dyDescent="0.25">
      <c r="K1168" s="63"/>
    </row>
    <row r="1169" spans="11:11" x14ac:dyDescent="0.25">
      <c r="K1169" s="63"/>
    </row>
    <row r="1170" spans="11:11" x14ac:dyDescent="0.25">
      <c r="K1170" s="63"/>
    </row>
    <row r="1171" spans="11:11" x14ac:dyDescent="0.25">
      <c r="K1171" s="63"/>
    </row>
    <row r="1172" spans="11:11" x14ac:dyDescent="0.25">
      <c r="K1172" s="63"/>
    </row>
    <row r="1173" spans="11:11" x14ac:dyDescent="0.25">
      <c r="K1173" s="63"/>
    </row>
    <row r="1174" spans="11:11" x14ac:dyDescent="0.25">
      <c r="K1174" s="63"/>
    </row>
    <row r="1175" spans="11:11" x14ac:dyDescent="0.25">
      <c r="K1175" s="63"/>
    </row>
    <row r="1176" spans="11:11" x14ac:dyDescent="0.25">
      <c r="K1176" s="63"/>
    </row>
    <row r="1177" spans="11:11" x14ac:dyDescent="0.25">
      <c r="K1177" s="63"/>
    </row>
    <row r="1178" spans="11:11" x14ac:dyDescent="0.25">
      <c r="K1178" s="63"/>
    </row>
    <row r="1179" spans="11:11" x14ac:dyDescent="0.25">
      <c r="K1179" s="63"/>
    </row>
    <row r="1180" spans="11:11" x14ac:dyDescent="0.25">
      <c r="K1180" s="63"/>
    </row>
    <row r="1181" spans="11:11" x14ac:dyDescent="0.25">
      <c r="K1181" s="63"/>
    </row>
    <row r="1182" spans="11:11" x14ac:dyDescent="0.25">
      <c r="K1182" s="63"/>
    </row>
    <row r="1183" spans="11:11" x14ac:dyDescent="0.25">
      <c r="K1183" s="63"/>
    </row>
    <row r="1184" spans="11:11" x14ac:dyDescent="0.25">
      <c r="K1184" s="63"/>
    </row>
    <row r="1185" spans="11:11" x14ac:dyDescent="0.25">
      <c r="K1185" s="63"/>
    </row>
    <row r="1186" spans="11:11" x14ac:dyDescent="0.25">
      <c r="K1186" s="63"/>
    </row>
    <row r="1187" spans="11:11" x14ac:dyDescent="0.25">
      <c r="K1187" s="63"/>
    </row>
    <row r="1188" spans="11:11" x14ac:dyDescent="0.25">
      <c r="K1188" s="63"/>
    </row>
    <row r="1189" spans="11:11" x14ac:dyDescent="0.25">
      <c r="K1189" s="63"/>
    </row>
    <row r="1190" spans="11:11" x14ac:dyDescent="0.25">
      <c r="K1190" s="63"/>
    </row>
    <row r="1191" spans="11:11" x14ac:dyDescent="0.25">
      <c r="K1191" s="63"/>
    </row>
    <row r="1192" spans="11:11" x14ac:dyDescent="0.25">
      <c r="K1192" s="63"/>
    </row>
    <row r="1193" spans="11:11" x14ac:dyDescent="0.25">
      <c r="K1193" s="63"/>
    </row>
    <row r="1194" spans="11:11" x14ac:dyDescent="0.25">
      <c r="K1194" s="63"/>
    </row>
    <row r="1195" spans="11:11" x14ac:dyDescent="0.25">
      <c r="K1195" s="63"/>
    </row>
    <row r="1196" spans="11:11" x14ac:dyDescent="0.25">
      <c r="K1196" s="63"/>
    </row>
    <row r="1197" spans="11:11" x14ac:dyDescent="0.25">
      <c r="K1197" s="63"/>
    </row>
    <row r="1198" spans="11:11" x14ac:dyDescent="0.25">
      <c r="K1198" s="63"/>
    </row>
    <row r="1199" spans="11:11" x14ac:dyDescent="0.25">
      <c r="K1199" s="63"/>
    </row>
    <row r="1200" spans="11:11" x14ac:dyDescent="0.25">
      <c r="K1200" s="63"/>
    </row>
    <row r="1201" spans="11:11" x14ac:dyDescent="0.25">
      <c r="K1201" s="63"/>
    </row>
    <row r="1202" spans="11:11" x14ac:dyDescent="0.25">
      <c r="K1202" s="63"/>
    </row>
    <row r="1203" spans="11:11" x14ac:dyDescent="0.25">
      <c r="K1203" s="63"/>
    </row>
    <row r="1204" spans="11:11" x14ac:dyDescent="0.25">
      <c r="K1204" s="63"/>
    </row>
    <row r="1205" spans="11:11" x14ac:dyDescent="0.25">
      <c r="K1205" s="63"/>
    </row>
    <row r="1206" spans="11:11" x14ac:dyDescent="0.25">
      <c r="K1206" s="63"/>
    </row>
    <row r="1207" spans="11:11" x14ac:dyDescent="0.25">
      <c r="K1207" s="63"/>
    </row>
    <row r="1208" spans="11:11" x14ac:dyDescent="0.25">
      <c r="K1208" s="63"/>
    </row>
    <row r="1209" spans="11:11" x14ac:dyDescent="0.25">
      <c r="K1209" s="63"/>
    </row>
    <row r="1210" spans="11:11" x14ac:dyDescent="0.25">
      <c r="K1210" s="63"/>
    </row>
    <row r="1211" spans="11:11" x14ac:dyDescent="0.25">
      <c r="K1211" s="63"/>
    </row>
    <row r="1212" spans="11:11" x14ac:dyDescent="0.25">
      <c r="K1212" s="63"/>
    </row>
    <row r="1213" spans="11:11" x14ac:dyDescent="0.25">
      <c r="K1213" s="63"/>
    </row>
    <row r="1214" spans="11:11" x14ac:dyDescent="0.25">
      <c r="K1214" s="63"/>
    </row>
    <row r="1215" spans="11:11" x14ac:dyDescent="0.25">
      <c r="K1215" s="63"/>
    </row>
    <row r="1216" spans="11:11" x14ac:dyDescent="0.25">
      <c r="K1216" s="63"/>
    </row>
    <row r="1217" spans="11:11" x14ac:dyDescent="0.25">
      <c r="K1217" s="63"/>
    </row>
    <row r="1218" spans="11:11" x14ac:dyDescent="0.25">
      <c r="K1218" s="63"/>
    </row>
    <row r="1219" spans="11:11" x14ac:dyDescent="0.25">
      <c r="K1219" s="63"/>
    </row>
    <row r="1220" spans="11:11" x14ac:dyDescent="0.25">
      <c r="K1220" s="63"/>
    </row>
    <row r="1221" spans="11:11" x14ac:dyDescent="0.25">
      <c r="K1221" s="63"/>
    </row>
    <row r="1222" spans="11:11" x14ac:dyDescent="0.25">
      <c r="K1222" s="63"/>
    </row>
    <row r="1223" spans="11:11" x14ac:dyDescent="0.25">
      <c r="K1223" s="63"/>
    </row>
    <row r="1224" spans="11:11" x14ac:dyDescent="0.25">
      <c r="K1224" s="63"/>
    </row>
    <row r="1225" spans="11:11" x14ac:dyDescent="0.25">
      <c r="K1225" s="63"/>
    </row>
    <row r="1226" spans="11:11" x14ac:dyDescent="0.25">
      <c r="K1226" s="63"/>
    </row>
    <row r="1227" spans="11:11" x14ac:dyDescent="0.25">
      <c r="K1227" s="63"/>
    </row>
    <row r="1228" spans="11:11" x14ac:dyDescent="0.25">
      <c r="K1228" s="63"/>
    </row>
    <row r="1229" spans="11:11" x14ac:dyDescent="0.25">
      <c r="K1229" s="63"/>
    </row>
    <row r="1230" spans="11:11" x14ac:dyDescent="0.25">
      <c r="K1230" s="63"/>
    </row>
    <row r="1231" spans="11:11" x14ac:dyDescent="0.25">
      <c r="K1231" s="63"/>
    </row>
    <row r="1232" spans="11:11" x14ac:dyDescent="0.25">
      <c r="K1232" s="63"/>
    </row>
    <row r="1233" spans="11:11" x14ac:dyDescent="0.25">
      <c r="K1233" s="63"/>
    </row>
    <row r="1234" spans="11:11" x14ac:dyDescent="0.25">
      <c r="K1234" s="63"/>
    </row>
    <row r="1235" spans="11:11" x14ac:dyDescent="0.25">
      <c r="K1235" s="63"/>
    </row>
    <row r="1236" spans="11:11" x14ac:dyDescent="0.25">
      <c r="K1236" s="63"/>
    </row>
    <row r="1237" spans="11:11" x14ac:dyDescent="0.25">
      <c r="K1237" s="63"/>
    </row>
    <row r="1238" spans="11:11" x14ac:dyDescent="0.25">
      <c r="K1238" s="63"/>
    </row>
    <row r="1239" spans="11:11" x14ac:dyDescent="0.25">
      <c r="K1239" s="63"/>
    </row>
    <row r="1240" spans="11:11" x14ac:dyDescent="0.25">
      <c r="K1240" s="63"/>
    </row>
    <row r="1241" spans="11:11" x14ac:dyDescent="0.25">
      <c r="K1241" s="63"/>
    </row>
    <row r="1242" spans="11:11" x14ac:dyDescent="0.25">
      <c r="K1242" s="63"/>
    </row>
    <row r="1243" spans="11:11" x14ac:dyDescent="0.25">
      <c r="K1243" s="63"/>
    </row>
    <row r="1244" spans="11:11" x14ac:dyDescent="0.25">
      <c r="K1244" s="63"/>
    </row>
    <row r="1245" spans="11:11" x14ac:dyDescent="0.25">
      <c r="K1245" s="63"/>
    </row>
    <row r="1246" spans="11:11" x14ac:dyDescent="0.25">
      <c r="K1246" s="63"/>
    </row>
    <row r="1247" spans="11:11" x14ac:dyDescent="0.25">
      <c r="K1247" s="63"/>
    </row>
    <row r="1248" spans="11:11" x14ac:dyDescent="0.25">
      <c r="K1248" s="63"/>
    </row>
    <row r="1249" spans="11:11" x14ac:dyDescent="0.25">
      <c r="K1249" s="63"/>
    </row>
    <row r="1250" spans="11:11" x14ac:dyDescent="0.25">
      <c r="K1250" s="63"/>
    </row>
    <row r="1251" spans="11:11" x14ac:dyDescent="0.25">
      <c r="K1251" s="63"/>
    </row>
    <row r="1252" spans="11:11" x14ac:dyDescent="0.25">
      <c r="K1252" s="63"/>
    </row>
    <row r="1253" spans="11:11" x14ac:dyDescent="0.25">
      <c r="K1253" s="63"/>
    </row>
    <row r="1254" spans="11:11" x14ac:dyDescent="0.25">
      <c r="K1254" s="63"/>
    </row>
    <row r="1255" spans="11:11" x14ac:dyDescent="0.25">
      <c r="K1255" s="63"/>
    </row>
    <row r="1256" spans="11:11" x14ac:dyDescent="0.25">
      <c r="K1256" s="63"/>
    </row>
    <row r="1257" spans="11:11" x14ac:dyDescent="0.25">
      <c r="K1257" s="63"/>
    </row>
    <row r="1258" spans="11:11" x14ac:dyDescent="0.25">
      <c r="K1258" s="63"/>
    </row>
    <row r="1259" spans="11:11" x14ac:dyDescent="0.25">
      <c r="K1259" s="63"/>
    </row>
    <row r="1260" spans="11:11" x14ac:dyDescent="0.25">
      <c r="K1260" s="63"/>
    </row>
    <row r="1261" spans="11:11" x14ac:dyDescent="0.25">
      <c r="K1261" s="63"/>
    </row>
    <row r="1262" spans="11:11" x14ac:dyDescent="0.25">
      <c r="K1262" s="63"/>
    </row>
    <row r="1263" spans="11:11" x14ac:dyDescent="0.25">
      <c r="K1263" s="63"/>
    </row>
    <row r="1264" spans="11:11" x14ac:dyDescent="0.25">
      <c r="K1264" s="63"/>
    </row>
    <row r="1265" spans="11:11" x14ac:dyDescent="0.25">
      <c r="K1265" s="63"/>
    </row>
    <row r="1266" spans="11:11" x14ac:dyDescent="0.25">
      <c r="K1266" s="63"/>
    </row>
    <row r="1267" spans="11:11" x14ac:dyDescent="0.25">
      <c r="K1267" s="63"/>
    </row>
    <row r="1268" spans="11:11" x14ac:dyDescent="0.25">
      <c r="K1268" s="63"/>
    </row>
    <row r="1269" spans="11:11" x14ac:dyDescent="0.25">
      <c r="K1269" s="63"/>
    </row>
    <row r="1270" spans="11:11" x14ac:dyDescent="0.25">
      <c r="K1270" s="63"/>
    </row>
    <row r="1271" spans="11:11" x14ac:dyDescent="0.25">
      <c r="K1271" s="63"/>
    </row>
    <row r="1272" spans="11:11" x14ac:dyDescent="0.25">
      <c r="K1272" s="63"/>
    </row>
    <row r="1273" spans="11:11" x14ac:dyDescent="0.25">
      <c r="K1273" s="63"/>
    </row>
    <row r="1274" spans="11:11" x14ac:dyDescent="0.25">
      <c r="K1274" s="63"/>
    </row>
    <row r="1275" spans="11:11" x14ac:dyDescent="0.25">
      <c r="K1275" s="63"/>
    </row>
    <row r="1276" spans="11:11" x14ac:dyDescent="0.25">
      <c r="K1276" s="63"/>
    </row>
    <row r="1277" spans="11:11" x14ac:dyDescent="0.25">
      <c r="K1277" s="63"/>
    </row>
    <row r="1278" spans="11:11" x14ac:dyDescent="0.25">
      <c r="K1278" s="63"/>
    </row>
    <row r="1279" spans="11:11" x14ac:dyDescent="0.25">
      <c r="K1279" s="63"/>
    </row>
    <row r="1280" spans="11:11" x14ac:dyDescent="0.25">
      <c r="K1280" s="63"/>
    </row>
    <row r="1281" spans="11:11" x14ac:dyDescent="0.25">
      <c r="K1281" s="63"/>
    </row>
    <row r="1282" spans="11:11" x14ac:dyDescent="0.25">
      <c r="K1282" s="63"/>
    </row>
    <row r="1283" spans="11:11" x14ac:dyDescent="0.25">
      <c r="K1283" s="63"/>
    </row>
    <row r="1284" spans="11:11" x14ac:dyDescent="0.25">
      <c r="K1284" s="63"/>
    </row>
    <row r="1285" spans="11:11" x14ac:dyDescent="0.25">
      <c r="K1285" s="63"/>
    </row>
    <row r="1286" spans="11:11" x14ac:dyDescent="0.25">
      <c r="K1286" s="63"/>
    </row>
    <row r="1287" spans="11:11" x14ac:dyDescent="0.25">
      <c r="K1287" s="63"/>
    </row>
    <row r="1288" spans="11:11" x14ac:dyDescent="0.25">
      <c r="K1288" s="63"/>
    </row>
    <row r="1289" spans="11:11" x14ac:dyDescent="0.25">
      <c r="K1289" s="63"/>
    </row>
    <row r="1290" spans="11:11" x14ac:dyDescent="0.25">
      <c r="K1290" s="63"/>
    </row>
    <row r="1291" spans="11:11" x14ac:dyDescent="0.25">
      <c r="K1291" s="63"/>
    </row>
    <row r="1292" spans="11:11" x14ac:dyDescent="0.25">
      <c r="K1292" s="63"/>
    </row>
    <row r="1293" spans="11:11" x14ac:dyDescent="0.25">
      <c r="K1293" s="63"/>
    </row>
    <row r="1294" spans="11:11" x14ac:dyDescent="0.25">
      <c r="K1294" s="63"/>
    </row>
    <row r="1295" spans="11:11" x14ac:dyDescent="0.25">
      <c r="K1295" s="63"/>
    </row>
    <row r="1296" spans="11:11" x14ac:dyDescent="0.25">
      <c r="K1296" s="63"/>
    </row>
    <row r="1297" spans="11:11" x14ac:dyDescent="0.25">
      <c r="K1297" s="63"/>
    </row>
    <row r="1298" spans="11:11" x14ac:dyDescent="0.25">
      <c r="K1298" s="63"/>
    </row>
    <row r="1299" spans="11:11" x14ac:dyDescent="0.25">
      <c r="K1299" s="63"/>
    </row>
    <row r="1300" spans="11:11" x14ac:dyDescent="0.25">
      <c r="K1300" s="63"/>
    </row>
    <row r="1301" spans="11:11" x14ac:dyDescent="0.25">
      <c r="K1301" s="63"/>
    </row>
    <row r="1302" spans="11:11" x14ac:dyDescent="0.25">
      <c r="K1302" s="63"/>
    </row>
    <row r="1303" spans="11:11" x14ac:dyDescent="0.25">
      <c r="K1303" s="63"/>
    </row>
    <row r="1304" spans="11:11" x14ac:dyDescent="0.25">
      <c r="K1304" s="63"/>
    </row>
    <row r="1305" spans="11:11" x14ac:dyDescent="0.25">
      <c r="K1305" s="63"/>
    </row>
    <row r="1306" spans="11:11" x14ac:dyDescent="0.25">
      <c r="K1306" s="63"/>
    </row>
    <row r="1307" spans="11:11" x14ac:dyDescent="0.25">
      <c r="K1307" s="63"/>
    </row>
    <row r="1308" spans="11:11" x14ac:dyDescent="0.25">
      <c r="K1308" s="63"/>
    </row>
    <row r="1309" spans="11:11" x14ac:dyDescent="0.25">
      <c r="K1309" s="63"/>
    </row>
    <row r="1310" spans="11:11" x14ac:dyDescent="0.25">
      <c r="K1310" s="63"/>
    </row>
    <row r="1311" spans="11:11" x14ac:dyDescent="0.25">
      <c r="K1311" s="63"/>
    </row>
    <row r="1312" spans="11:11" x14ac:dyDescent="0.25">
      <c r="K1312" s="63"/>
    </row>
    <row r="1313" spans="11:11" x14ac:dyDescent="0.25">
      <c r="K1313" s="63"/>
    </row>
    <row r="1314" spans="11:11" x14ac:dyDescent="0.25">
      <c r="K1314" s="63"/>
    </row>
    <row r="1315" spans="11:11" x14ac:dyDescent="0.25">
      <c r="K1315" s="63"/>
    </row>
    <row r="1316" spans="11:11" x14ac:dyDescent="0.25">
      <c r="K1316" s="63"/>
    </row>
    <row r="1317" spans="11:11" x14ac:dyDescent="0.25">
      <c r="K1317" s="63"/>
    </row>
    <row r="1318" spans="11:11" x14ac:dyDescent="0.25">
      <c r="K1318" s="63"/>
    </row>
    <row r="1319" spans="11:11" x14ac:dyDescent="0.25">
      <c r="K1319" s="63"/>
    </row>
    <row r="1320" spans="11:11" x14ac:dyDescent="0.25">
      <c r="K1320" s="63"/>
    </row>
    <row r="1321" spans="11:11" x14ac:dyDescent="0.25">
      <c r="K1321" s="63"/>
    </row>
    <row r="1322" spans="11:11" x14ac:dyDescent="0.25">
      <c r="K1322" s="63"/>
    </row>
    <row r="1323" spans="11:11" x14ac:dyDescent="0.25">
      <c r="K1323" s="63"/>
    </row>
    <row r="1324" spans="11:11" x14ac:dyDescent="0.25">
      <c r="K1324" s="63"/>
    </row>
    <row r="1325" spans="11:11" x14ac:dyDescent="0.25">
      <c r="K1325" s="63"/>
    </row>
    <row r="1326" spans="11:11" x14ac:dyDescent="0.25">
      <c r="K1326" s="63"/>
    </row>
    <row r="1327" spans="11:11" x14ac:dyDescent="0.25">
      <c r="K1327" s="63"/>
    </row>
    <row r="1328" spans="11:11" x14ac:dyDescent="0.25">
      <c r="K1328" s="63"/>
    </row>
    <row r="1329" spans="11:11" x14ac:dyDescent="0.25">
      <c r="K1329" s="63"/>
    </row>
    <row r="1330" spans="11:11" x14ac:dyDescent="0.25">
      <c r="K1330" s="63"/>
    </row>
    <row r="1331" spans="11:11" x14ac:dyDescent="0.25">
      <c r="K1331" s="63"/>
    </row>
    <row r="1332" spans="11:11" x14ac:dyDescent="0.25">
      <c r="K1332" s="63"/>
    </row>
    <row r="1333" spans="11:11" x14ac:dyDescent="0.25">
      <c r="K1333" s="63"/>
    </row>
    <row r="1334" spans="11:11" x14ac:dyDescent="0.25">
      <c r="K1334" s="63"/>
    </row>
    <row r="1335" spans="11:11" x14ac:dyDescent="0.25">
      <c r="K1335" s="63"/>
    </row>
    <row r="1336" spans="11:11" x14ac:dyDescent="0.25">
      <c r="K1336" s="63"/>
    </row>
    <row r="1337" spans="11:11" x14ac:dyDescent="0.25">
      <c r="K1337" s="63"/>
    </row>
    <row r="1338" spans="11:11" x14ac:dyDescent="0.25">
      <c r="K1338" s="63"/>
    </row>
    <row r="1339" spans="11:11" x14ac:dyDescent="0.25">
      <c r="K1339" s="63"/>
    </row>
    <row r="1340" spans="11:11" x14ac:dyDescent="0.25">
      <c r="K1340" s="63"/>
    </row>
    <row r="1341" spans="11:11" x14ac:dyDescent="0.25">
      <c r="K1341" s="63"/>
    </row>
    <row r="1342" spans="11:11" x14ac:dyDescent="0.25">
      <c r="K1342" s="63"/>
    </row>
    <row r="1343" spans="11:11" x14ac:dyDescent="0.25">
      <c r="K1343" s="63"/>
    </row>
    <row r="1344" spans="11:11" x14ac:dyDescent="0.25">
      <c r="K1344" s="63"/>
    </row>
    <row r="1345" spans="11:11" x14ac:dyDescent="0.25">
      <c r="K1345" s="63"/>
    </row>
    <row r="1346" spans="11:11" x14ac:dyDescent="0.25">
      <c r="K1346" s="63"/>
    </row>
    <row r="1347" spans="11:11" x14ac:dyDescent="0.25">
      <c r="K1347" s="63"/>
    </row>
    <row r="1348" spans="11:11" x14ac:dyDescent="0.25">
      <c r="K1348" s="63"/>
    </row>
    <row r="1349" spans="11:11" x14ac:dyDescent="0.25">
      <c r="K1349" s="63"/>
    </row>
    <row r="1350" spans="11:11" x14ac:dyDescent="0.25">
      <c r="K1350" s="63"/>
    </row>
    <row r="1351" spans="11:11" x14ac:dyDescent="0.25">
      <c r="K1351" s="63"/>
    </row>
    <row r="1352" spans="11:11" x14ac:dyDescent="0.25">
      <c r="K1352" s="63"/>
    </row>
    <row r="1353" spans="11:11" x14ac:dyDescent="0.25">
      <c r="K1353" s="63"/>
    </row>
    <row r="1354" spans="11:11" x14ac:dyDescent="0.25">
      <c r="K1354" s="63"/>
    </row>
    <row r="1355" spans="11:11" x14ac:dyDescent="0.25">
      <c r="K1355" s="63"/>
    </row>
    <row r="1356" spans="11:11" x14ac:dyDescent="0.25">
      <c r="K1356" s="63"/>
    </row>
    <row r="1357" spans="11:11" x14ac:dyDescent="0.25">
      <c r="K1357" s="63"/>
    </row>
    <row r="1358" spans="11:11" x14ac:dyDescent="0.25">
      <c r="K1358" s="63"/>
    </row>
    <row r="1359" spans="11:11" x14ac:dyDescent="0.25">
      <c r="K1359" s="63"/>
    </row>
    <row r="1360" spans="11:11" x14ac:dyDescent="0.25">
      <c r="K1360" s="63"/>
    </row>
    <row r="1361" spans="11:11" x14ac:dyDescent="0.25">
      <c r="K1361" s="63"/>
    </row>
    <row r="1362" spans="11:11" x14ac:dyDescent="0.25">
      <c r="K1362" s="63"/>
    </row>
    <row r="1363" spans="11:11" x14ac:dyDescent="0.25">
      <c r="K1363" s="63"/>
    </row>
    <row r="1364" spans="11:11" x14ac:dyDescent="0.25">
      <c r="K1364" s="63"/>
    </row>
    <row r="1365" spans="11:11" x14ac:dyDescent="0.25">
      <c r="K1365" s="63"/>
    </row>
    <row r="1366" spans="11:11" x14ac:dyDescent="0.25">
      <c r="K1366" s="63"/>
    </row>
    <row r="1367" spans="11:11" x14ac:dyDescent="0.25">
      <c r="K1367" s="63"/>
    </row>
    <row r="1368" spans="11:11" x14ac:dyDescent="0.25">
      <c r="K1368" s="63"/>
    </row>
    <row r="1369" spans="11:11" x14ac:dyDescent="0.25">
      <c r="K1369" s="63"/>
    </row>
    <row r="1370" spans="11:11" x14ac:dyDescent="0.25">
      <c r="K1370" s="63"/>
    </row>
    <row r="1371" spans="11:11" x14ac:dyDescent="0.25">
      <c r="K1371" s="63"/>
    </row>
    <row r="1372" spans="11:11" x14ac:dyDescent="0.25">
      <c r="K1372" s="63"/>
    </row>
    <row r="1373" spans="11:11" x14ac:dyDescent="0.25">
      <c r="K1373" s="63"/>
    </row>
    <row r="1374" spans="11:11" x14ac:dyDescent="0.25">
      <c r="K1374" s="63"/>
    </row>
    <row r="1375" spans="11:11" x14ac:dyDescent="0.25">
      <c r="K1375" s="63"/>
    </row>
    <row r="1376" spans="11:11" x14ac:dyDescent="0.25">
      <c r="K1376" s="63"/>
    </row>
    <row r="1377" spans="11:11" x14ac:dyDescent="0.25">
      <c r="K1377" s="63"/>
    </row>
    <row r="1378" spans="11:11" x14ac:dyDescent="0.25">
      <c r="K1378" s="63"/>
    </row>
    <row r="1379" spans="11:11" x14ac:dyDescent="0.25">
      <c r="K1379" s="63"/>
    </row>
    <row r="1380" spans="11:11" x14ac:dyDescent="0.25">
      <c r="K1380" s="63"/>
    </row>
    <row r="1381" spans="11:11" x14ac:dyDescent="0.25">
      <c r="K1381" s="63"/>
    </row>
    <row r="1382" spans="11:11" x14ac:dyDescent="0.25">
      <c r="K1382" s="63"/>
    </row>
    <row r="1383" spans="11:11" x14ac:dyDescent="0.25">
      <c r="K1383" s="63"/>
    </row>
    <row r="1384" spans="11:11" x14ac:dyDescent="0.25">
      <c r="K1384" s="63"/>
    </row>
    <row r="1385" spans="11:11" x14ac:dyDescent="0.25">
      <c r="K1385" s="63"/>
    </row>
    <row r="1386" spans="11:11" x14ac:dyDescent="0.25">
      <c r="K1386" s="63"/>
    </row>
    <row r="1387" spans="11:11" x14ac:dyDescent="0.25">
      <c r="K1387" s="63"/>
    </row>
    <row r="1388" spans="11:11" x14ac:dyDescent="0.25">
      <c r="K1388" s="63"/>
    </row>
    <row r="1389" spans="11:11" x14ac:dyDescent="0.25">
      <c r="K1389" s="63"/>
    </row>
    <row r="1390" spans="11:11" x14ac:dyDescent="0.25">
      <c r="K1390" s="63"/>
    </row>
    <row r="1391" spans="11:11" x14ac:dyDescent="0.25">
      <c r="K1391" s="63"/>
    </row>
    <row r="1392" spans="11:11" x14ac:dyDescent="0.25">
      <c r="K1392" s="63"/>
    </row>
    <row r="1393" spans="11:11" x14ac:dyDescent="0.25">
      <c r="K1393" s="63"/>
    </row>
    <row r="1394" spans="11:11" x14ac:dyDescent="0.25">
      <c r="K1394" s="63"/>
    </row>
    <row r="1395" spans="11:11" x14ac:dyDescent="0.25">
      <c r="K1395" s="63"/>
    </row>
    <row r="1396" spans="11:11" x14ac:dyDescent="0.25">
      <c r="K1396" s="63"/>
    </row>
    <row r="1397" spans="11:11" x14ac:dyDescent="0.25">
      <c r="K1397" s="63"/>
    </row>
    <row r="1398" spans="11:11" x14ac:dyDescent="0.25">
      <c r="K1398" s="63"/>
    </row>
    <row r="1399" spans="11:11" x14ac:dyDescent="0.25">
      <c r="K1399" s="63"/>
    </row>
    <row r="1400" spans="11:11" x14ac:dyDescent="0.25">
      <c r="K1400" s="63"/>
    </row>
    <row r="1401" spans="11:11" x14ac:dyDescent="0.25">
      <c r="K1401" s="63"/>
    </row>
    <row r="1402" spans="11:11" x14ac:dyDescent="0.25">
      <c r="K1402" s="63"/>
    </row>
    <row r="1403" spans="11:11" x14ac:dyDescent="0.25">
      <c r="K1403" s="63"/>
    </row>
    <row r="1404" spans="11:11" x14ac:dyDescent="0.25">
      <c r="K1404" s="63"/>
    </row>
    <row r="1405" spans="11:11" x14ac:dyDescent="0.25">
      <c r="K1405" s="63"/>
    </row>
    <row r="1406" spans="11:11" x14ac:dyDescent="0.25">
      <c r="K1406" s="63"/>
    </row>
    <row r="1407" spans="11:11" x14ac:dyDescent="0.25">
      <c r="K1407" s="63"/>
    </row>
    <row r="1408" spans="11:11" x14ac:dyDescent="0.25">
      <c r="K1408" s="63"/>
    </row>
    <row r="1409" spans="11:11" x14ac:dyDescent="0.25">
      <c r="K1409" s="63"/>
    </row>
    <row r="1410" spans="11:11" x14ac:dyDescent="0.25">
      <c r="K1410" s="63"/>
    </row>
    <row r="1411" spans="11:11" x14ac:dyDescent="0.25">
      <c r="K1411" s="63"/>
    </row>
    <row r="1412" spans="11:11" x14ac:dyDescent="0.25">
      <c r="K1412" s="63"/>
    </row>
    <row r="1413" spans="11:11" x14ac:dyDescent="0.25">
      <c r="K1413" s="63"/>
    </row>
    <row r="1414" spans="11:11" x14ac:dyDescent="0.25">
      <c r="K1414" s="63"/>
    </row>
    <row r="1415" spans="11:11" x14ac:dyDescent="0.25">
      <c r="K1415" s="63"/>
    </row>
    <row r="1416" spans="11:11" x14ac:dyDescent="0.25">
      <c r="K1416" s="63"/>
    </row>
    <row r="1417" spans="11:11" x14ac:dyDescent="0.25">
      <c r="K1417" s="63"/>
    </row>
    <row r="1418" spans="11:11" x14ac:dyDescent="0.25">
      <c r="K1418" s="63"/>
    </row>
    <row r="1419" spans="11:11" x14ac:dyDescent="0.25">
      <c r="K1419" s="63"/>
    </row>
    <row r="1420" spans="11:11" x14ac:dyDescent="0.25">
      <c r="K1420" s="63"/>
    </row>
    <row r="1421" spans="11:11" x14ac:dyDescent="0.25">
      <c r="K1421" s="63"/>
    </row>
    <row r="1422" spans="11:11" x14ac:dyDescent="0.25">
      <c r="K1422" s="63"/>
    </row>
    <row r="1423" spans="11:11" x14ac:dyDescent="0.25">
      <c r="K1423" s="63"/>
    </row>
    <row r="1424" spans="11:11" x14ac:dyDescent="0.25">
      <c r="K1424" s="63"/>
    </row>
    <row r="1425" spans="11:11" x14ac:dyDescent="0.25">
      <c r="K1425" s="63"/>
    </row>
    <row r="1426" spans="11:11" x14ac:dyDescent="0.25">
      <c r="K1426" s="63"/>
    </row>
    <row r="1427" spans="11:11" x14ac:dyDescent="0.25">
      <c r="K1427" s="63"/>
    </row>
    <row r="1428" spans="11:11" x14ac:dyDescent="0.25">
      <c r="K1428" s="63"/>
    </row>
    <row r="1429" spans="11:11" x14ac:dyDescent="0.25">
      <c r="K1429" s="63"/>
    </row>
    <row r="1430" spans="11:11" x14ac:dyDescent="0.25">
      <c r="K1430" s="63"/>
    </row>
    <row r="1431" spans="11:11" x14ac:dyDescent="0.25">
      <c r="K1431" s="63"/>
    </row>
    <row r="1432" spans="11:11" x14ac:dyDescent="0.25">
      <c r="K1432" s="63"/>
    </row>
    <row r="1433" spans="11:11" x14ac:dyDescent="0.25">
      <c r="K1433" s="63"/>
    </row>
    <row r="1434" spans="11:11" x14ac:dyDescent="0.25">
      <c r="K1434" s="63"/>
    </row>
    <row r="1435" spans="11:11" x14ac:dyDescent="0.25">
      <c r="K1435" s="63"/>
    </row>
    <row r="1436" spans="11:11" x14ac:dyDescent="0.25">
      <c r="K1436" s="63"/>
    </row>
    <row r="1437" spans="11:11" x14ac:dyDescent="0.25">
      <c r="K1437" s="63"/>
    </row>
    <row r="1438" spans="11:11" x14ac:dyDescent="0.25">
      <c r="K1438" s="63"/>
    </row>
    <row r="1439" spans="11:11" x14ac:dyDescent="0.25">
      <c r="K1439" s="63"/>
    </row>
    <row r="1440" spans="11:11" x14ac:dyDescent="0.25">
      <c r="K1440" s="63"/>
    </row>
    <row r="1441" spans="11:11" x14ac:dyDescent="0.25">
      <c r="K1441" s="63"/>
    </row>
    <row r="1442" spans="11:11" x14ac:dyDescent="0.25">
      <c r="K1442" s="63"/>
    </row>
    <row r="1443" spans="11:11" x14ac:dyDescent="0.25">
      <c r="K1443" s="63"/>
    </row>
    <row r="1444" spans="11:11" x14ac:dyDescent="0.25">
      <c r="K1444" s="63"/>
    </row>
    <row r="1445" spans="11:11" x14ac:dyDescent="0.25">
      <c r="K1445" s="63"/>
    </row>
    <row r="1446" spans="11:11" x14ac:dyDescent="0.25">
      <c r="K1446" s="63"/>
    </row>
    <row r="1447" spans="11:11" x14ac:dyDescent="0.25">
      <c r="K1447" s="63"/>
    </row>
    <row r="1448" spans="11:11" x14ac:dyDescent="0.25">
      <c r="K1448" s="63"/>
    </row>
    <row r="1449" spans="11:11" x14ac:dyDescent="0.25">
      <c r="K1449" s="63"/>
    </row>
    <row r="1450" spans="11:11" x14ac:dyDescent="0.25">
      <c r="K1450" s="63"/>
    </row>
    <row r="1451" spans="11:11" x14ac:dyDescent="0.25">
      <c r="K1451" s="63"/>
    </row>
    <row r="1452" spans="11:11" x14ac:dyDescent="0.25">
      <c r="K1452" s="63"/>
    </row>
    <row r="1453" spans="11:11" x14ac:dyDescent="0.25">
      <c r="K1453" s="63"/>
    </row>
    <row r="1454" spans="11:11" x14ac:dyDescent="0.25">
      <c r="K1454" s="63"/>
    </row>
    <row r="1455" spans="11:11" x14ac:dyDescent="0.25">
      <c r="K1455" s="63"/>
    </row>
    <row r="1456" spans="11:11" x14ac:dyDescent="0.25">
      <c r="K1456" s="63"/>
    </row>
    <row r="1457" spans="11:11" x14ac:dyDescent="0.25">
      <c r="K1457" s="63"/>
    </row>
    <row r="1458" spans="11:11" x14ac:dyDescent="0.25">
      <c r="K1458" s="63"/>
    </row>
    <row r="1459" spans="11:11" x14ac:dyDescent="0.25">
      <c r="K1459" s="63"/>
    </row>
    <row r="1460" spans="11:11" x14ac:dyDescent="0.25">
      <c r="K1460" s="63"/>
    </row>
    <row r="1461" spans="11:11" x14ac:dyDescent="0.25">
      <c r="K1461" s="63"/>
    </row>
    <row r="1462" spans="11:11" x14ac:dyDescent="0.25">
      <c r="K1462" s="63"/>
    </row>
    <row r="1463" spans="11:11" x14ac:dyDescent="0.25">
      <c r="K1463" s="63"/>
    </row>
    <row r="1464" spans="11:11" x14ac:dyDescent="0.25">
      <c r="K1464" s="63"/>
    </row>
    <row r="1465" spans="11:11" x14ac:dyDescent="0.25">
      <c r="K1465" s="63"/>
    </row>
    <row r="1466" spans="11:11" x14ac:dyDescent="0.25">
      <c r="K1466" s="63"/>
    </row>
    <row r="1467" spans="11:11" x14ac:dyDescent="0.25">
      <c r="K1467" s="63"/>
    </row>
    <row r="1468" spans="11:11" x14ac:dyDescent="0.25">
      <c r="K1468" s="63"/>
    </row>
    <row r="1469" spans="11:11" x14ac:dyDescent="0.25">
      <c r="K1469" s="63"/>
    </row>
    <row r="1470" spans="11:11" x14ac:dyDescent="0.25">
      <c r="K1470" s="63"/>
    </row>
    <row r="1471" spans="11:11" x14ac:dyDescent="0.25">
      <c r="K1471" s="63"/>
    </row>
    <row r="1472" spans="11:11" x14ac:dyDescent="0.25">
      <c r="K1472" s="63"/>
    </row>
    <row r="1473" spans="11:11" x14ac:dyDescent="0.25">
      <c r="K1473" s="63"/>
    </row>
    <row r="1474" spans="11:11" x14ac:dyDescent="0.25">
      <c r="K1474" s="63"/>
    </row>
    <row r="1475" spans="11:11" x14ac:dyDescent="0.25">
      <c r="K1475" s="63"/>
    </row>
    <row r="1476" spans="11:11" x14ac:dyDescent="0.25">
      <c r="K1476" s="63"/>
    </row>
    <row r="1477" spans="11:11" x14ac:dyDescent="0.25">
      <c r="K1477" s="63"/>
    </row>
    <row r="1478" spans="11:11" x14ac:dyDescent="0.25">
      <c r="K1478" s="63"/>
    </row>
    <row r="1479" spans="11:11" x14ac:dyDescent="0.25">
      <c r="K1479" s="63"/>
    </row>
    <row r="1480" spans="11:11" x14ac:dyDescent="0.25">
      <c r="K1480" s="63"/>
    </row>
    <row r="1481" spans="11:11" x14ac:dyDescent="0.25">
      <c r="K1481" s="63"/>
    </row>
    <row r="1482" spans="11:11" x14ac:dyDescent="0.25">
      <c r="K1482" s="63"/>
    </row>
    <row r="1483" spans="11:11" x14ac:dyDescent="0.25">
      <c r="K1483" s="63"/>
    </row>
    <row r="1484" spans="11:11" x14ac:dyDescent="0.25">
      <c r="K1484" s="63"/>
    </row>
    <row r="1485" spans="11:11" x14ac:dyDescent="0.25">
      <c r="K1485" s="63"/>
    </row>
    <row r="1486" spans="11:11" x14ac:dyDescent="0.25">
      <c r="K1486" s="63"/>
    </row>
    <row r="1487" spans="11:11" x14ac:dyDescent="0.25">
      <c r="K1487" s="63"/>
    </row>
    <row r="1488" spans="11:11" x14ac:dyDescent="0.25">
      <c r="K1488" s="63"/>
    </row>
    <row r="1489" spans="11:11" x14ac:dyDescent="0.25">
      <c r="K1489" s="63"/>
    </row>
    <row r="1490" spans="11:11" x14ac:dyDescent="0.25">
      <c r="K1490" s="63"/>
    </row>
    <row r="1491" spans="11:11" x14ac:dyDescent="0.25">
      <c r="K1491" s="63"/>
    </row>
    <row r="1492" spans="11:11" x14ac:dyDescent="0.25">
      <c r="K1492" s="63"/>
    </row>
    <row r="1493" spans="11:11" x14ac:dyDescent="0.25">
      <c r="K1493" s="63"/>
    </row>
    <row r="1494" spans="11:11" x14ac:dyDescent="0.25">
      <c r="K1494" s="63"/>
    </row>
    <row r="1495" spans="11:11" x14ac:dyDescent="0.25">
      <c r="K1495" s="63"/>
    </row>
    <row r="1496" spans="11:11" x14ac:dyDescent="0.25">
      <c r="K1496" s="63"/>
    </row>
    <row r="1497" spans="11:11" x14ac:dyDescent="0.25">
      <c r="K1497" s="63"/>
    </row>
    <row r="1498" spans="11:11" x14ac:dyDescent="0.25">
      <c r="K1498" s="63"/>
    </row>
    <row r="1499" spans="11:11" x14ac:dyDescent="0.25">
      <c r="K1499" s="63"/>
    </row>
    <row r="1500" spans="11:11" x14ac:dyDescent="0.25">
      <c r="K1500" s="63"/>
    </row>
    <row r="1501" spans="11:11" x14ac:dyDescent="0.25">
      <c r="K1501" s="63"/>
    </row>
    <row r="1502" spans="11:11" x14ac:dyDescent="0.25">
      <c r="K1502" s="63"/>
    </row>
    <row r="1503" spans="11:11" x14ac:dyDescent="0.25">
      <c r="K1503" s="63"/>
    </row>
    <row r="1504" spans="11:11" x14ac:dyDescent="0.25">
      <c r="K1504" s="63"/>
    </row>
    <row r="1505" spans="11:11" x14ac:dyDescent="0.25">
      <c r="K1505" s="63"/>
    </row>
    <row r="1506" spans="11:11" x14ac:dyDescent="0.25">
      <c r="K1506" s="63"/>
    </row>
    <row r="1507" spans="11:11" x14ac:dyDescent="0.25">
      <c r="K1507" s="63"/>
    </row>
    <row r="1508" spans="11:11" x14ac:dyDescent="0.25">
      <c r="K1508" s="63"/>
    </row>
    <row r="1509" spans="11:11" x14ac:dyDescent="0.25">
      <c r="K1509" s="63"/>
    </row>
    <row r="1510" spans="11:11" x14ac:dyDescent="0.25">
      <c r="K1510" s="63"/>
    </row>
    <row r="1511" spans="11:11" x14ac:dyDescent="0.25">
      <c r="K1511" s="63"/>
    </row>
    <row r="1512" spans="11:11" x14ac:dyDescent="0.25">
      <c r="K1512" s="63"/>
    </row>
    <row r="1513" spans="11:11" x14ac:dyDescent="0.25">
      <c r="K1513" s="63"/>
    </row>
    <row r="1514" spans="11:11" x14ac:dyDescent="0.25">
      <c r="K1514" s="63"/>
    </row>
    <row r="1515" spans="11:11" x14ac:dyDescent="0.25">
      <c r="K1515" s="63"/>
    </row>
    <row r="1516" spans="11:11" x14ac:dyDescent="0.25">
      <c r="K1516" s="63"/>
    </row>
    <row r="1517" spans="11:11" x14ac:dyDescent="0.25">
      <c r="K1517" s="63"/>
    </row>
    <row r="1518" spans="11:11" x14ac:dyDescent="0.25">
      <c r="K1518" s="63"/>
    </row>
    <row r="1519" spans="11:11" x14ac:dyDescent="0.25">
      <c r="K1519" s="63"/>
    </row>
    <row r="1520" spans="11:11" x14ac:dyDescent="0.25">
      <c r="K1520" s="63"/>
    </row>
    <row r="1521" spans="11:11" x14ac:dyDescent="0.25">
      <c r="K1521" s="63"/>
    </row>
    <row r="1522" spans="11:11" x14ac:dyDescent="0.25">
      <c r="K1522" s="63"/>
    </row>
    <row r="1523" spans="11:11" x14ac:dyDescent="0.25">
      <c r="K1523" s="63"/>
    </row>
    <row r="1524" spans="11:11" x14ac:dyDescent="0.25">
      <c r="K1524" s="63"/>
    </row>
    <row r="1525" spans="11:11" x14ac:dyDescent="0.25">
      <c r="K1525" s="63"/>
    </row>
    <row r="1526" spans="11:11" x14ac:dyDescent="0.25">
      <c r="K1526" s="63"/>
    </row>
    <row r="1527" spans="11:11" x14ac:dyDescent="0.25">
      <c r="K1527" s="63"/>
    </row>
    <row r="1528" spans="11:11" x14ac:dyDescent="0.25">
      <c r="K1528" s="63"/>
    </row>
    <row r="1529" spans="11:11" x14ac:dyDescent="0.25">
      <c r="K1529" s="63"/>
    </row>
    <row r="1530" spans="11:11" x14ac:dyDescent="0.25">
      <c r="K1530" s="63"/>
    </row>
    <row r="1531" spans="11:11" x14ac:dyDescent="0.25">
      <c r="K1531" s="63"/>
    </row>
    <row r="1532" spans="11:11" x14ac:dyDescent="0.25">
      <c r="K1532" s="63"/>
    </row>
    <row r="1533" spans="11:11" x14ac:dyDescent="0.25">
      <c r="K1533" s="63"/>
    </row>
    <row r="1534" spans="11:11" x14ac:dyDescent="0.25">
      <c r="K1534" s="63"/>
    </row>
    <row r="1535" spans="11:11" x14ac:dyDescent="0.25">
      <c r="K1535" s="63"/>
    </row>
    <row r="1536" spans="11:11" x14ac:dyDescent="0.25">
      <c r="K1536" s="63"/>
    </row>
    <row r="1537" spans="11:11" x14ac:dyDescent="0.25">
      <c r="K1537" s="63"/>
    </row>
    <row r="1538" spans="11:11" x14ac:dyDescent="0.25">
      <c r="K1538" s="63"/>
    </row>
    <row r="1539" spans="11:11" x14ac:dyDescent="0.25">
      <c r="K1539" s="63"/>
    </row>
    <row r="1540" spans="11:11" x14ac:dyDescent="0.25">
      <c r="K1540" s="63"/>
    </row>
    <row r="1541" spans="11:11" x14ac:dyDescent="0.25">
      <c r="K1541" s="63"/>
    </row>
    <row r="1542" spans="11:11" x14ac:dyDescent="0.25">
      <c r="K1542" s="63"/>
    </row>
    <row r="1543" spans="11:11" x14ac:dyDescent="0.25">
      <c r="K1543" s="63"/>
    </row>
    <row r="1544" spans="11:11" x14ac:dyDescent="0.25">
      <c r="K1544" s="63"/>
    </row>
    <row r="1545" spans="11:11" x14ac:dyDescent="0.25">
      <c r="K1545" s="63"/>
    </row>
    <row r="1546" spans="11:11" x14ac:dyDescent="0.25">
      <c r="K1546" s="63"/>
    </row>
    <row r="1547" spans="11:11" x14ac:dyDescent="0.25">
      <c r="K1547" s="63"/>
    </row>
    <row r="1548" spans="11:11" x14ac:dyDescent="0.25">
      <c r="K1548" s="63"/>
    </row>
    <row r="1549" spans="11:11" x14ac:dyDescent="0.25">
      <c r="K1549" s="63"/>
    </row>
    <row r="1550" spans="11:11" x14ac:dyDescent="0.25">
      <c r="K1550" s="63"/>
    </row>
    <row r="1551" spans="11:11" x14ac:dyDescent="0.25">
      <c r="K1551" s="63"/>
    </row>
    <row r="1552" spans="11:11" x14ac:dyDescent="0.25">
      <c r="K1552" s="63"/>
    </row>
    <row r="1553" spans="11:11" x14ac:dyDescent="0.25">
      <c r="K1553" s="63"/>
    </row>
    <row r="1554" spans="11:11" x14ac:dyDescent="0.25">
      <c r="K1554" s="63"/>
    </row>
    <row r="1555" spans="11:11" x14ac:dyDescent="0.25">
      <c r="K1555" s="63"/>
    </row>
    <row r="1556" spans="11:11" x14ac:dyDescent="0.25">
      <c r="K1556" s="63"/>
    </row>
    <row r="1557" spans="11:11" x14ac:dyDescent="0.25">
      <c r="K1557" s="63"/>
    </row>
    <row r="1558" spans="11:11" x14ac:dyDescent="0.25">
      <c r="K1558" s="63"/>
    </row>
    <row r="1559" spans="11:11" x14ac:dyDescent="0.25">
      <c r="K1559" s="63"/>
    </row>
    <row r="1560" spans="11:11" x14ac:dyDescent="0.25">
      <c r="K1560" s="63"/>
    </row>
    <row r="1561" spans="11:11" x14ac:dyDescent="0.25">
      <c r="K1561" s="63"/>
    </row>
    <row r="1562" spans="11:11" x14ac:dyDescent="0.25">
      <c r="K1562" s="63"/>
    </row>
    <row r="1563" spans="11:11" x14ac:dyDescent="0.25">
      <c r="K1563" s="63"/>
    </row>
    <row r="1564" spans="11:11" x14ac:dyDescent="0.25">
      <c r="K1564" s="63"/>
    </row>
    <row r="1565" spans="11:11" x14ac:dyDescent="0.25">
      <c r="K1565" s="63"/>
    </row>
    <row r="1566" spans="11:11" x14ac:dyDescent="0.25">
      <c r="K1566" s="63"/>
    </row>
    <row r="1567" spans="11:11" x14ac:dyDescent="0.25">
      <c r="K1567" s="63"/>
    </row>
    <row r="1568" spans="11:11" x14ac:dyDescent="0.25">
      <c r="K1568" s="63"/>
    </row>
    <row r="1569" spans="11:11" x14ac:dyDescent="0.25">
      <c r="K1569" s="63"/>
    </row>
    <row r="1570" spans="11:11" x14ac:dyDescent="0.25">
      <c r="K1570" s="63"/>
    </row>
    <row r="1571" spans="11:11" x14ac:dyDescent="0.25">
      <c r="K1571" s="63"/>
    </row>
    <row r="1572" spans="11:11" x14ac:dyDescent="0.25">
      <c r="K1572" s="63"/>
    </row>
    <row r="1573" spans="11:11" x14ac:dyDescent="0.25">
      <c r="K1573" s="63"/>
    </row>
    <row r="1574" spans="11:11" x14ac:dyDescent="0.25">
      <c r="K1574" s="63"/>
    </row>
    <row r="1575" spans="11:11" x14ac:dyDescent="0.25">
      <c r="K1575" s="63"/>
    </row>
    <row r="1576" spans="11:11" x14ac:dyDescent="0.25">
      <c r="K1576" s="63"/>
    </row>
    <row r="1577" spans="11:11" x14ac:dyDescent="0.25">
      <c r="K1577" s="63"/>
    </row>
    <row r="1578" spans="11:11" x14ac:dyDescent="0.25">
      <c r="K1578" s="63"/>
    </row>
    <row r="1579" spans="11:11" x14ac:dyDescent="0.25">
      <c r="K1579" s="63"/>
    </row>
    <row r="1580" spans="11:11" x14ac:dyDescent="0.25">
      <c r="K1580" s="63"/>
    </row>
    <row r="1581" spans="11:11" x14ac:dyDescent="0.25">
      <c r="K1581" s="63"/>
    </row>
    <row r="1582" spans="11:11" x14ac:dyDescent="0.25">
      <c r="K1582" s="63"/>
    </row>
    <row r="1583" spans="11:11" x14ac:dyDescent="0.25">
      <c r="K1583" s="63"/>
    </row>
    <row r="1584" spans="11:11" x14ac:dyDescent="0.25">
      <c r="K1584" s="63"/>
    </row>
    <row r="1585" spans="11:11" x14ac:dyDescent="0.25">
      <c r="K1585" s="63"/>
    </row>
    <row r="1586" spans="11:11" x14ac:dyDescent="0.25">
      <c r="K1586" s="63"/>
    </row>
    <row r="1587" spans="11:11" x14ac:dyDescent="0.25">
      <c r="K1587" s="63"/>
    </row>
    <row r="1588" spans="11:11" x14ac:dyDescent="0.25">
      <c r="K1588" s="63"/>
    </row>
    <row r="1589" spans="11:11" x14ac:dyDescent="0.25">
      <c r="K1589" s="63"/>
    </row>
    <row r="1590" spans="11:11" x14ac:dyDescent="0.25">
      <c r="K1590" s="63"/>
    </row>
    <row r="1591" spans="11:11" x14ac:dyDescent="0.25">
      <c r="K1591" s="63"/>
    </row>
    <row r="1592" spans="11:11" x14ac:dyDescent="0.25">
      <c r="K1592" s="63"/>
    </row>
    <row r="1593" spans="11:11" x14ac:dyDescent="0.25">
      <c r="K1593" s="63"/>
    </row>
    <row r="1594" spans="11:11" x14ac:dyDescent="0.25">
      <c r="K1594" s="63"/>
    </row>
    <row r="1595" spans="11:11" x14ac:dyDescent="0.25">
      <c r="K1595" s="63"/>
    </row>
    <row r="1596" spans="11:11" x14ac:dyDescent="0.25">
      <c r="K1596" s="63"/>
    </row>
    <row r="1597" spans="11:11" x14ac:dyDescent="0.25">
      <c r="K1597" s="63"/>
    </row>
    <row r="1598" spans="11:11" x14ac:dyDescent="0.25">
      <c r="K1598" s="63"/>
    </row>
    <row r="1599" spans="11:11" x14ac:dyDescent="0.25">
      <c r="K1599" s="63"/>
    </row>
    <row r="1600" spans="11:11" x14ac:dyDescent="0.25">
      <c r="K1600" s="63"/>
    </row>
    <row r="1601" spans="11:11" x14ac:dyDescent="0.25">
      <c r="K1601" s="63"/>
    </row>
    <row r="1602" spans="11:11" x14ac:dyDescent="0.25">
      <c r="K1602" s="63"/>
    </row>
    <row r="1603" spans="11:11" x14ac:dyDescent="0.25">
      <c r="K1603" s="63"/>
    </row>
    <row r="1604" spans="11:11" x14ac:dyDescent="0.25">
      <c r="K1604" s="63"/>
    </row>
    <row r="1605" spans="11:11" x14ac:dyDescent="0.25">
      <c r="K1605" s="63"/>
    </row>
    <row r="1606" spans="11:11" x14ac:dyDescent="0.25">
      <c r="K1606" s="63"/>
    </row>
    <row r="1607" spans="11:11" x14ac:dyDescent="0.25">
      <c r="K1607" s="63"/>
    </row>
    <row r="1608" spans="11:11" x14ac:dyDescent="0.25">
      <c r="K1608" s="63"/>
    </row>
    <row r="1609" spans="11:11" x14ac:dyDescent="0.25">
      <c r="K1609" s="63"/>
    </row>
    <row r="1610" spans="11:11" x14ac:dyDescent="0.25">
      <c r="K1610" s="63"/>
    </row>
    <row r="1611" spans="11:11" x14ac:dyDescent="0.25">
      <c r="K1611" s="63"/>
    </row>
    <row r="1612" spans="11:11" x14ac:dyDescent="0.25">
      <c r="K1612" s="63"/>
    </row>
    <row r="1613" spans="11:11" x14ac:dyDescent="0.25">
      <c r="K1613" s="63"/>
    </row>
    <row r="1614" spans="11:11" x14ac:dyDescent="0.25">
      <c r="K1614" s="63"/>
    </row>
    <row r="1615" spans="11:11" x14ac:dyDescent="0.25">
      <c r="K1615" s="63"/>
    </row>
    <row r="1616" spans="11:11" x14ac:dyDescent="0.25">
      <c r="K1616" s="63"/>
    </row>
    <row r="1617" spans="11:11" x14ac:dyDescent="0.25">
      <c r="K1617" s="63"/>
    </row>
    <row r="1618" spans="11:11" x14ac:dyDescent="0.25">
      <c r="K1618" s="63"/>
    </row>
    <row r="1619" spans="11:11" x14ac:dyDescent="0.25">
      <c r="K1619" s="63"/>
    </row>
    <row r="1620" spans="11:11" x14ac:dyDescent="0.25">
      <c r="K1620" s="63"/>
    </row>
    <row r="1621" spans="11:11" x14ac:dyDescent="0.25">
      <c r="K1621" s="63"/>
    </row>
    <row r="1622" spans="11:11" x14ac:dyDescent="0.25">
      <c r="K1622" s="63"/>
    </row>
    <row r="1623" spans="11:11" x14ac:dyDescent="0.25">
      <c r="K1623" s="63"/>
    </row>
    <row r="1624" spans="11:11" x14ac:dyDescent="0.25">
      <c r="K1624" s="63"/>
    </row>
    <row r="1625" spans="11:11" x14ac:dyDescent="0.25">
      <c r="K1625" s="63"/>
    </row>
    <row r="1626" spans="11:11" x14ac:dyDescent="0.25">
      <c r="K1626" s="63"/>
    </row>
    <row r="1627" spans="11:11" x14ac:dyDescent="0.25">
      <c r="K1627" s="63"/>
    </row>
    <row r="1628" spans="11:11" x14ac:dyDescent="0.25">
      <c r="K1628" s="63"/>
    </row>
    <row r="1629" spans="11:11" x14ac:dyDescent="0.25">
      <c r="K1629" s="63"/>
    </row>
    <row r="1630" spans="11:11" x14ac:dyDescent="0.25">
      <c r="K1630" s="63"/>
    </row>
    <row r="1631" spans="11:11" x14ac:dyDescent="0.25">
      <c r="K1631" s="63"/>
    </row>
    <row r="1632" spans="11:11" x14ac:dyDescent="0.25">
      <c r="K1632" s="63"/>
    </row>
    <row r="1633" spans="11:11" x14ac:dyDescent="0.25">
      <c r="K1633" s="63"/>
    </row>
    <row r="1634" spans="11:11" x14ac:dyDescent="0.25">
      <c r="K1634" s="63"/>
    </row>
    <row r="1635" spans="11:11" x14ac:dyDescent="0.25">
      <c r="K1635" s="63"/>
    </row>
    <row r="1636" spans="11:11" x14ac:dyDescent="0.25">
      <c r="K1636" s="63"/>
    </row>
    <row r="1637" spans="11:11" x14ac:dyDescent="0.25">
      <c r="K1637" s="63"/>
    </row>
    <row r="1638" spans="11:11" x14ac:dyDescent="0.25">
      <c r="K1638" s="63"/>
    </row>
    <row r="1639" spans="11:11" x14ac:dyDescent="0.25">
      <c r="K1639" s="63"/>
    </row>
    <row r="1640" spans="11:11" x14ac:dyDescent="0.25">
      <c r="K1640" s="63"/>
    </row>
    <row r="1641" spans="11:11" x14ac:dyDescent="0.25">
      <c r="K1641" s="63"/>
    </row>
    <row r="1642" spans="11:11" x14ac:dyDescent="0.25">
      <c r="K1642" s="63"/>
    </row>
    <row r="1643" spans="11:11" x14ac:dyDescent="0.25">
      <c r="K1643" s="63"/>
    </row>
    <row r="1644" spans="11:11" x14ac:dyDescent="0.25">
      <c r="K1644" s="63"/>
    </row>
    <row r="1645" spans="11:11" x14ac:dyDescent="0.25">
      <c r="K1645" s="63"/>
    </row>
    <row r="1646" spans="11:11" x14ac:dyDescent="0.25">
      <c r="K1646" s="63"/>
    </row>
    <row r="1647" spans="11:11" x14ac:dyDescent="0.25">
      <c r="K1647" s="63"/>
    </row>
    <row r="1648" spans="11:11" x14ac:dyDescent="0.25">
      <c r="K1648" s="63"/>
    </row>
    <row r="1649" spans="11:11" x14ac:dyDescent="0.25">
      <c r="K1649" s="63"/>
    </row>
    <row r="1650" spans="11:11" x14ac:dyDescent="0.25">
      <c r="K1650" s="63"/>
    </row>
    <row r="1651" spans="11:11" x14ac:dyDescent="0.25">
      <c r="K1651" s="63"/>
    </row>
    <row r="1652" spans="11:11" x14ac:dyDescent="0.25">
      <c r="K1652" s="63"/>
    </row>
    <row r="1653" spans="11:11" x14ac:dyDescent="0.25">
      <c r="K1653" s="63"/>
    </row>
    <row r="1654" spans="11:11" x14ac:dyDescent="0.25">
      <c r="K1654" s="63"/>
    </row>
    <row r="1655" spans="11:11" x14ac:dyDescent="0.25">
      <c r="K1655" s="63"/>
    </row>
    <row r="1656" spans="11:11" x14ac:dyDescent="0.25">
      <c r="K1656" s="63"/>
    </row>
    <row r="1657" spans="11:11" x14ac:dyDescent="0.25">
      <c r="K1657" s="63"/>
    </row>
    <row r="1658" spans="11:11" x14ac:dyDescent="0.25">
      <c r="K1658" s="63"/>
    </row>
    <row r="1659" spans="11:11" x14ac:dyDescent="0.25">
      <c r="K1659" s="63"/>
    </row>
    <row r="1660" spans="11:11" x14ac:dyDescent="0.25">
      <c r="K1660" s="63"/>
    </row>
    <row r="1661" spans="11:11" x14ac:dyDescent="0.25">
      <c r="K1661" s="63"/>
    </row>
    <row r="1662" spans="11:11" x14ac:dyDescent="0.25">
      <c r="K1662" s="63"/>
    </row>
    <row r="1663" spans="11:11" x14ac:dyDescent="0.25">
      <c r="K1663" s="63"/>
    </row>
    <row r="1664" spans="11:11" x14ac:dyDescent="0.25">
      <c r="K1664" s="63"/>
    </row>
    <row r="1665" spans="11:11" x14ac:dyDescent="0.25">
      <c r="K1665" s="63"/>
    </row>
    <row r="1666" spans="11:11" x14ac:dyDescent="0.25">
      <c r="K1666" s="63"/>
    </row>
    <row r="1667" spans="11:11" x14ac:dyDescent="0.25">
      <c r="K1667" s="63"/>
    </row>
    <row r="1668" spans="11:11" x14ac:dyDescent="0.25">
      <c r="K1668" s="63"/>
    </row>
    <row r="1669" spans="11:11" x14ac:dyDescent="0.25">
      <c r="K1669" s="63"/>
    </row>
    <row r="1670" spans="11:11" x14ac:dyDescent="0.25">
      <c r="K1670" s="63"/>
    </row>
    <row r="1671" spans="11:11" x14ac:dyDescent="0.25">
      <c r="K1671" s="63"/>
    </row>
    <row r="1672" spans="11:11" x14ac:dyDescent="0.25">
      <c r="K1672" s="63"/>
    </row>
    <row r="1673" spans="11:11" x14ac:dyDescent="0.25">
      <c r="K1673" s="63"/>
    </row>
    <row r="1674" spans="11:11" x14ac:dyDescent="0.25">
      <c r="K1674" s="63"/>
    </row>
    <row r="1675" spans="11:11" x14ac:dyDescent="0.25">
      <c r="K1675" s="63"/>
    </row>
    <row r="1676" spans="11:11" x14ac:dyDescent="0.25">
      <c r="K1676" s="63"/>
    </row>
    <row r="1677" spans="11:11" x14ac:dyDescent="0.25">
      <c r="K1677" s="63"/>
    </row>
    <row r="1678" spans="11:11" x14ac:dyDescent="0.25">
      <c r="K1678" s="63"/>
    </row>
    <row r="1679" spans="11:11" x14ac:dyDescent="0.25">
      <c r="K1679" s="63"/>
    </row>
    <row r="1680" spans="11:11" x14ac:dyDescent="0.25">
      <c r="K1680" s="63"/>
    </row>
    <row r="1681" spans="11:11" x14ac:dyDescent="0.25">
      <c r="K1681" s="63"/>
    </row>
    <row r="1682" spans="11:11" x14ac:dyDescent="0.25">
      <c r="K1682" s="63"/>
    </row>
    <row r="1683" spans="11:11" x14ac:dyDescent="0.25">
      <c r="K1683" s="63"/>
    </row>
    <row r="1684" spans="11:11" x14ac:dyDescent="0.25">
      <c r="K1684" s="63"/>
    </row>
    <row r="1685" spans="11:11" x14ac:dyDescent="0.25">
      <c r="K1685" s="63"/>
    </row>
    <row r="1686" spans="11:11" x14ac:dyDescent="0.25">
      <c r="K1686" s="63"/>
    </row>
    <row r="1687" spans="11:11" x14ac:dyDescent="0.25">
      <c r="K1687" s="63"/>
    </row>
    <row r="1688" spans="11:11" x14ac:dyDescent="0.25">
      <c r="K1688" s="63"/>
    </row>
    <row r="1689" spans="11:11" x14ac:dyDescent="0.25">
      <c r="K1689" s="63"/>
    </row>
    <row r="1690" spans="11:11" x14ac:dyDescent="0.25">
      <c r="K1690" s="63"/>
    </row>
    <row r="1691" spans="11:11" x14ac:dyDescent="0.25">
      <c r="K1691" s="63"/>
    </row>
    <row r="1692" spans="11:11" x14ac:dyDescent="0.25">
      <c r="K1692" s="63"/>
    </row>
    <row r="1693" spans="11:11" x14ac:dyDescent="0.25">
      <c r="K1693" s="63"/>
    </row>
    <row r="1694" spans="11:11" x14ac:dyDescent="0.25">
      <c r="K1694" s="63"/>
    </row>
    <row r="1695" spans="11:11" x14ac:dyDescent="0.25">
      <c r="K1695" s="63"/>
    </row>
    <row r="1696" spans="11:11" x14ac:dyDescent="0.25">
      <c r="K1696" s="63"/>
    </row>
    <row r="1697" spans="11:11" x14ac:dyDescent="0.25">
      <c r="K1697" s="63"/>
    </row>
    <row r="1698" spans="11:11" x14ac:dyDescent="0.25">
      <c r="K1698" s="63"/>
    </row>
    <row r="1699" spans="11:11" x14ac:dyDescent="0.25">
      <c r="K1699" s="63"/>
    </row>
    <row r="1700" spans="11:11" x14ac:dyDescent="0.25">
      <c r="K1700" s="63"/>
    </row>
    <row r="1701" spans="11:11" x14ac:dyDescent="0.25">
      <c r="K1701" s="63"/>
    </row>
    <row r="1702" spans="11:11" x14ac:dyDescent="0.25">
      <c r="K1702" s="63"/>
    </row>
    <row r="1703" spans="11:11" x14ac:dyDescent="0.25">
      <c r="K1703" s="63"/>
    </row>
    <row r="1704" spans="11:11" x14ac:dyDescent="0.25">
      <c r="K1704" s="63"/>
    </row>
    <row r="1705" spans="11:11" x14ac:dyDescent="0.25">
      <c r="K1705" s="63"/>
    </row>
    <row r="1706" spans="11:11" x14ac:dyDescent="0.25">
      <c r="K1706" s="63"/>
    </row>
    <row r="1707" spans="11:11" x14ac:dyDescent="0.25">
      <c r="K1707" s="63"/>
    </row>
    <row r="1708" spans="11:11" x14ac:dyDescent="0.25">
      <c r="K1708" s="63"/>
    </row>
    <row r="1709" spans="11:11" x14ac:dyDescent="0.25">
      <c r="K1709" s="63"/>
    </row>
    <row r="1710" spans="11:11" x14ac:dyDescent="0.25">
      <c r="K1710" s="63"/>
    </row>
    <row r="1711" spans="11:11" x14ac:dyDescent="0.25">
      <c r="K1711" s="63"/>
    </row>
    <row r="1712" spans="11:11" x14ac:dyDescent="0.25">
      <c r="K1712" s="63"/>
    </row>
    <row r="1713" spans="11:11" x14ac:dyDescent="0.25">
      <c r="K1713" s="63"/>
    </row>
    <row r="1714" spans="11:11" x14ac:dyDescent="0.25">
      <c r="K1714" s="63"/>
    </row>
    <row r="1715" spans="11:11" x14ac:dyDescent="0.25">
      <c r="K1715" s="63"/>
    </row>
    <row r="1716" spans="11:11" x14ac:dyDescent="0.25">
      <c r="K1716" s="63"/>
    </row>
    <row r="1717" spans="11:11" x14ac:dyDescent="0.25">
      <c r="K1717" s="63"/>
    </row>
    <row r="1718" spans="11:11" x14ac:dyDescent="0.25">
      <c r="K1718" s="63"/>
    </row>
    <row r="1719" spans="11:11" x14ac:dyDescent="0.25">
      <c r="K1719" s="63"/>
    </row>
    <row r="1720" spans="11:11" x14ac:dyDescent="0.25">
      <c r="K1720" s="63"/>
    </row>
    <row r="1721" spans="11:11" x14ac:dyDescent="0.25">
      <c r="K1721" s="63"/>
    </row>
    <row r="1722" spans="11:11" x14ac:dyDescent="0.25">
      <c r="K1722" s="63"/>
    </row>
    <row r="1723" spans="11:11" x14ac:dyDescent="0.25">
      <c r="K1723" s="63"/>
    </row>
    <row r="1724" spans="11:11" x14ac:dyDescent="0.25">
      <c r="K1724" s="63"/>
    </row>
    <row r="1725" spans="11:11" x14ac:dyDescent="0.25">
      <c r="K1725" s="63"/>
    </row>
    <row r="1726" spans="11:11" x14ac:dyDescent="0.25">
      <c r="K1726" s="63"/>
    </row>
    <row r="1727" spans="11:11" x14ac:dyDescent="0.25">
      <c r="K1727" s="63"/>
    </row>
    <row r="1728" spans="11:11" x14ac:dyDescent="0.25">
      <c r="K1728" s="63"/>
    </row>
    <row r="1729" spans="11:11" x14ac:dyDescent="0.25">
      <c r="K1729" s="63"/>
    </row>
    <row r="1730" spans="11:11" x14ac:dyDescent="0.25">
      <c r="K1730" s="63"/>
    </row>
    <row r="1731" spans="11:11" x14ac:dyDescent="0.25">
      <c r="K1731" s="63"/>
    </row>
    <row r="1732" spans="11:11" x14ac:dyDescent="0.25">
      <c r="K1732" s="63"/>
    </row>
    <row r="1733" spans="11:11" x14ac:dyDescent="0.25">
      <c r="K1733" s="63"/>
    </row>
    <row r="1734" spans="11:11" x14ac:dyDescent="0.25">
      <c r="K1734" s="63"/>
    </row>
    <row r="1735" spans="11:11" x14ac:dyDescent="0.25">
      <c r="K1735" s="63"/>
    </row>
    <row r="1736" spans="11:11" x14ac:dyDescent="0.25">
      <c r="K1736" s="63"/>
    </row>
    <row r="1737" spans="11:11" x14ac:dyDescent="0.25">
      <c r="K1737" s="63"/>
    </row>
    <row r="1738" spans="11:11" x14ac:dyDescent="0.25">
      <c r="K1738" s="63"/>
    </row>
    <row r="1739" spans="11:11" x14ac:dyDescent="0.25">
      <c r="K1739" s="63"/>
    </row>
    <row r="1740" spans="11:11" x14ac:dyDescent="0.25">
      <c r="K1740" s="63"/>
    </row>
    <row r="1741" spans="11:11" x14ac:dyDescent="0.25">
      <c r="K1741" s="63"/>
    </row>
    <row r="1742" spans="11:11" x14ac:dyDescent="0.25">
      <c r="K1742" s="63"/>
    </row>
    <row r="1743" spans="11:11" x14ac:dyDescent="0.25">
      <c r="K1743" s="63"/>
    </row>
    <row r="1744" spans="11:11" x14ac:dyDescent="0.25">
      <c r="K1744" s="63"/>
    </row>
    <row r="1745" spans="11:11" x14ac:dyDescent="0.25">
      <c r="K1745" s="63"/>
    </row>
    <row r="1746" spans="11:11" x14ac:dyDescent="0.25">
      <c r="K1746" s="63"/>
    </row>
    <row r="1747" spans="11:11" x14ac:dyDescent="0.25">
      <c r="K1747" s="63"/>
    </row>
    <row r="1748" spans="11:11" x14ac:dyDescent="0.25">
      <c r="K1748" s="63"/>
    </row>
    <row r="1749" spans="11:11" x14ac:dyDescent="0.25">
      <c r="K1749" s="63"/>
    </row>
    <row r="1750" spans="11:11" x14ac:dyDescent="0.25">
      <c r="K1750" s="63"/>
    </row>
    <row r="1751" spans="11:11" x14ac:dyDescent="0.25">
      <c r="K1751" s="63"/>
    </row>
    <row r="1752" spans="11:11" x14ac:dyDescent="0.25">
      <c r="K1752" s="63"/>
    </row>
    <row r="1753" spans="11:11" x14ac:dyDescent="0.25">
      <c r="K1753" s="63"/>
    </row>
    <row r="1754" spans="11:11" x14ac:dyDescent="0.25">
      <c r="K1754" s="63"/>
    </row>
    <row r="1755" spans="11:11" x14ac:dyDescent="0.25">
      <c r="K1755" s="63"/>
    </row>
    <row r="1756" spans="11:11" x14ac:dyDescent="0.25">
      <c r="K1756" s="63"/>
    </row>
    <row r="1757" spans="11:11" x14ac:dyDescent="0.25">
      <c r="K1757" s="63"/>
    </row>
    <row r="1758" spans="11:11" x14ac:dyDescent="0.25">
      <c r="K1758" s="63"/>
    </row>
    <row r="1759" spans="11:11" x14ac:dyDescent="0.25">
      <c r="K1759" s="63"/>
    </row>
    <row r="1760" spans="11:11" x14ac:dyDescent="0.25">
      <c r="K1760" s="63"/>
    </row>
    <row r="1761" spans="11:11" x14ac:dyDescent="0.25">
      <c r="K1761" s="63"/>
    </row>
    <row r="1762" spans="11:11" x14ac:dyDescent="0.25">
      <c r="K1762" s="63"/>
    </row>
    <row r="1763" spans="11:11" x14ac:dyDescent="0.25">
      <c r="K1763" s="63"/>
    </row>
    <row r="1764" spans="11:11" x14ac:dyDescent="0.25">
      <c r="K1764" s="63"/>
    </row>
    <row r="1765" spans="11:11" x14ac:dyDescent="0.25">
      <c r="K1765" s="63"/>
    </row>
    <row r="1766" spans="11:11" x14ac:dyDescent="0.25">
      <c r="K1766" s="63"/>
    </row>
    <row r="1767" spans="11:11" x14ac:dyDescent="0.25">
      <c r="K1767" s="63"/>
    </row>
    <row r="1768" spans="11:11" x14ac:dyDescent="0.25">
      <c r="K1768" s="63"/>
    </row>
    <row r="1769" spans="11:11" x14ac:dyDescent="0.25">
      <c r="K1769" s="63"/>
    </row>
    <row r="1770" spans="11:11" x14ac:dyDescent="0.25">
      <c r="K1770" s="63"/>
    </row>
    <row r="1771" spans="11:11" x14ac:dyDescent="0.25">
      <c r="K1771" s="63"/>
    </row>
    <row r="1772" spans="11:11" x14ac:dyDescent="0.25">
      <c r="K1772" s="63"/>
    </row>
    <row r="1773" spans="11:11" x14ac:dyDescent="0.25">
      <c r="K1773" s="63"/>
    </row>
    <row r="1774" spans="11:11" x14ac:dyDescent="0.25">
      <c r="K1774" s="63"/>
    </row>
    <row r="1775" spans="11:11" x14ac:dyDescent="0.25">
      <c r="K1775" s="63"/>
    </row>
    <row r="1776" spans="11:11" x14ac:dyDescent="0.25">
      <c r="K1776" s="63"/>
    </row>
    <row r="1777" spans="11:11" x14ac:dyDescent="0.25">
      <c r="K1777" s="63"/>
    </row>
    <row r="1778" spans="11:11" x14ac:dyDescent="0.25">
      <c r="K1778" s="63"/>
    </row>
    <row r="1779" spans="11:11" x14ac:dyDescent="0.25">
      <c r="K1779" s="63"/>
    </row>
    <row r="1780" spans="11:11" x14ac:dyDescent="0.25">
      <c r="K1780" s="63"/>
    </row>
    <row r="1781" spans="11:11" x14ac:dyDescent="0.25">
      <c r="K1781" s="63"/>
    </row>
    <row r="1782" spans="11:11" x14ac:dyDescent="0.25">
      <c r="K1782" s="63"/>
    </row>
    <row r="1783" spans="11:11" x14ac:dyDescent="0.25">
      <c r="K1783" s="63"/>
    </row>
    <row r="1784" spans="11:11" x14ac:dyDescent="0.25">
      <c r="K1784" s="63"/>
    </row>
    <row r="1785" spans="11:11" x14ac:dyDescent="0.25">
      <c r="K1785" s="63"/>
    </row>
    <row r="1786" spans="11:11" x14ac:dyDescent="0.25">
      <c r="K1786" s="63"/>
    </row>
    <row r="1787" spans="11:11" x14ac:dyDescent="0.25">
      <c r="K1787" s="63"/>
    </row>
    <row r="1788" spans="11:11" x14ac:dyDescent="0.25">
      <c r="K1788" s="63"/>
    </row>
    <row r="1789" spans="11:11" x14ac:dyDescent="0.25">
      <c r="K1789" s="63"/>
    </row>
    <row r="1790" spans="11:11" x14ac:dyDescent="0.25">
      <c r="K1790" s="63"/>
    </row>
    <row r="1791" spans="11:11" x14ac:dyDescent="0.25">
      <c r="K1791" s="63"/>
    </row>
    <row r="1792" spans="11:11" x14ac:dyDescent="0.25">
      <c r="K1792" s="63"/>
    </row>
    <row r="1793" spans="11:11" x14ac:dyDescent="0.25">
      <c r="K1793" s="63"/>
    </row>
    <row r="1794" spans="11:11" x14ac:dyDescent="0.25">
      <c r="K1794" s="63"/>
    </row>
    <row r="1795" spans="11:11" x14ac:dyDescent="0.25">
      <c r="K1795" s="63"/>
    </row>
    <row r="1796" spans="11:11" x14ac:dyDescent="0.25">
      <c r="K1796" s="63"/>
    </row>
    <row r="1797" spans="11:11" x14ac:dyDescent="0.25">
      <c r="K1797" s="63"/>
    </row>
    <row r="1798" spans="11:11" x14ac:dyDescent="0.25">
      <c r="K1798" s="63"/>
    </row>
    <row r="1799" spans="11:11" x14ac:dyDescent="0.25">
      <c r="K1799" s="63"/>
    </row>
    <row r="1800" spans="11:11" x14ac:dyDescent="0.25">
      <c r="K1800" s="63"/>
    </row>
    <row r="1801" spans="11:11" x14ac:dyDescent="0.25">
      <c r="K1801" s="63"/>
    </row>
    <row r="1802" spans="11:11" x14ac:dyDescent="0.25">
      <c r="K1802" s="63"/>
    </row>
    <row r="1803" spans="11:11" x14ac:dyDescent="0.25">
      <c r="K1803" s="63"/>
    </row>
    <row r="1804" spans="11:11" x14ac:dyDescent="0.25">
      <c r="K1804" s="63"/>
    </row>
    <row r="1805" spans="11:11" x14ac:dyDescent="0.25">
      <c r="K1805" s="63"/>
    </row>
    <row r="1806" spans="11:11" x14ac:dyDescent="0.25">
      <c r="K1806" s="63"/>
    </row>
    <row r="1807" spans="11:11" x14ac:dyDescent="0.25">
      <c r="K1807" s="63"/>
    </row>
    <row r="1808" spans="11:11" x14ac:dyDescent="0.25">
      <c r="K1808" s="63"/>
    </row>
    <row r="1809" spans="11:11" x14ac:dyDescent="0.25">
      <c r="K1809" s="63"/>
    </row>
    <row r="1810" spans="11:11" x14ac:dyDescent="0.25">
      <c r="K1810" s="63"/>
    </row>
    <row r="1811" spans="11:11" x14ac:dyDescent="0.25">
      <c r="K1811" s="63"/>
    </row>
    <row r="1812" spans="11:11" x14ac:dyDescent="0.25">
      <c r="K1812" s="63"/>
    </row>
    <row r="1813" spans="11:11" x14ac:dyDescent="0.25">
      <c r="K1813" s="63"/>
    </row>
    <row r="1814" spans="11:11" x14ac:dyDescent="0.25">
      <c r="K1814" s="63"/>
    </row>
    <row r="1815" spans="11:11" x14ac:dyDescent="0.25">
      <c r="K1815" s="63"/>
    </row>
    <row r="1816" spans="11:11" x14ac:dyDescent="0.25">
      <c r="K1816" s="63"/>
    </row>
    <row r="1817" spans="11:11" x14ac:dyDescent="0.25">
      <c r="K1817" s="63"/>
    </row>
    <row r="1818" spans="11:11" x14ac:dyDescent="0.25">
      <c r="K1818" s="63"/>
    </row>
    <row r="1819" spans="11:11" x14ac:dyDescent="0.25">
      <c r="K1819" s="63"/>
    </row>
    <row r="1820" spans="11:11" x14ac:dyDescent="0.25">
      <c r="K1820" s="63"/>
    </row>
    <row r="1821" spans="11:11" x14ac:dyDescent="0.25">
      <c r="K1821" s="63"/>
    </row>
    <row r="1822" spans="11:11" x14ac:dyDescent="0.25">
      <c r="K1822" s="63"/>
    </row>
    <row r="1823" spans="11:11" x14ac:dyDescent="0.25">
      <c r="K1823" s="63"/>
    </row>
    <row r="1824" spans="11:11" x14ac:dyDescent="0.25">
      <c r="K1824" s="63"/>
    </row>
    <row r="1825" spans="11:11" x14ac:dyDescent="0.25">
      <c r="K1825" s="63"/>
    </row>
    <row r="1826" spans="11:11" x14ac:dyDescent="0.25">
      <c r="K1826" s="63"/>
    </row>
    <row r="1827" spans="11:11" x14ac:dyDescent="0.25">
      <c r="K1827" s="63"/>
    </row>
    <row r="1828" spans="11:11" x14ac:dyDescent="0.25">
      <c r="K1828" s="63"/>
    </row>
    <row r="1829" spans="11:11" x14ac:dyDescent="0.25">
      <c r="K1829" s="63"/>
    </row>
    <row r="1830" spans="11:11" x14ac:dyDescent="0.25">
      <c r="K1830" s="63"/>
    </row>
    <row r="1831" spans="11:11" x14ac:dyDescent="0.25">
      <c r="K1831" s="63"/>
    </row>
    <row r="1832" spans="11:11" x14ac:dyDescent="0.25">
      <c r="K1832" s="63"/>
    </row>
    <row r="1833" spans="11:11" x14ac:dyDescent="0.25">
      <c r="K1833" s="63"/>
    </row>
    <row r="1834" spans="11:11" x14ac:dyDescent="0.25">
      <c r="K1834" s="63"/>
    </row>
    <row r="1835" spans="11:11" x14ac:dyDescent="0.25">
      <c r="K1835" s="63"/>
    </row>
    <row r="1836" spans="11:11" x14ac:dyDescent="0.25">
      <c r="K1836" s="63"/>
    </row>
    <row r="1837" spans="11:11" x14ac:dyDescent="0.25">
      <c r="K1837" s="63"/>
    </row>
    <row r="1838" spans="11:11" x14ac:dyDescent="0.25">
      <c r="K1838" s="63"/>
    </row>
    <row r="1839" spans="11:11" x14ac:dyDescent="0.25">
      <c r="K1839" s="63"/>
    </row>
    <row r="1840" spans="11:11" x14ac:dyDescent="0.25">
      <c r="K1840" s="63"/>
    </row>
    <row r="1841" spans="11:11" x14ac:dyDescent="0.25">
      <c r="K1841" s="63"/>
    </row>
    <row r="1842" spans="11:11" x14ac:dyDescent="0.25">
      <c r="K1842" s="63"/>
    </row>
    <row r="1843" spans="11:11" x14ac:dyDescent="0.25">
      <c r="K1843" s="63"/>
    </row>
    <row r="1844" spans="11:11" x14ac:dyDescent="0.25">
      <c r="K1844" s="63"/>
    </row>
    <row r="1845" spans="11:11" x14ac:dyDescent="0.25">
      <c r="K1845" s="63"/>
    </row>
    <row r="1846" spans="11:11" x14ac:dyDescent="0.25">
      <c r="K1846" s="63"/>
    </row>
    <row r="1847" spans="11:11" x14ac:dyDescent="0.25">
      <c r="K1847" s="63"/>
    </row>
    <row r="1848" spans="11:11" x14ac:dyDescent="0.25">
      <c r="K1848" s="63"/>
    </row>
    <row r="1849" spans="11:11" x14ac:dyDescent="0.25">
      <c r="K1849" s="63"/>
    </row>
    <row r="1850" spans="11:11" x14ac:dyDescent="0.25">
      <c r="K1850" s="63"/>
    </row>
    <row r="1851" spans="11:11" x14ac:dyDescent="0.25">
      <c r="K1851" s="63"/>
    </row>
    <row r="1852" spans="11:11" x14ac:dyDescent="0.25">
      <c r="K1852" s="63"/>
    </row>
    <row r="1853" spans="11:11" x14ac:dyDescent="0.25">
      <c r="K1853" s="63"/>
    </row>
    <row r="1854" spans="11:11" x14ac:dyDescent="0.25">
      <c r="K1854" s="63"/>
    </row>
    <row r="1855" spans="11:11" x14ac:dyDescent="0.25">
      <c r="K1855" s="63"/>
    </row>
    <row r="1856" spans="11:11" x14ac:dyDescent="0.25">
      <c r="K1856" s="63"/>
    </row>
    <row r="1857" spans="11:11" x14ac:dyDescent="0.25">
      <c r="K1857" s="63"/>
    </row>
    <row r="1858" spans="11:11" x14ac:dyDescent="0.25">
      <c r="K1858" s="63"/>
    </row>
    <row r="1859" spans="11:11" x14ac:dyDescent="0.25">
      <c r="K1859" s="63"/>
    </row>
    <row r="1860" spans="11:11" x14ac:dyDescent="0.25">
      <c r="K1860" s="63"/>
    </row>
    <row r="1861" spans="11:11" x14ac:dyDescent="0.25">
      <c r="K1861" s="63"/>
    </row>
    <row r="1862" spans="11:11" x14ac:dyDescent="0.25">
      <c r="K1862" s="63"/>
    </row>
    <row r="1863" spans="11:11" x14ac:dyDescent="0.25">
      <c r="K1863" s="63"/>
    </row>
    <row r="1864" spans="11:11" x14ac:dyDescent="0.25">
      <c r="K1864" s="63"/>
    </row>
    <row r="1865" spans="11:11" x14ac:dyDescent="0.25">
      <c r="K1865" s="63"/>
    </row>
    <row r="1866" spans="11:11" x14ac:dyDescent="0.25">
      <c r="K1866" s="63"/>
    </row>
    <row r="1867" spans="11:11" x14ac:dyDescent="0.25">
      <c r="K1867" s="63"/>
    </row>
    <row r="1868" spans="11:11" x14ac:dyDescent="0.25">
      <c r="K1868" s="63"/>
    </row>
    <row r="1869" spans="11:11" x14ac:dyDescent="0.25">
      <c r="K1869" s="63"/>
    </row>
    <row r="1870" spans="11:11" x14ac:dyDescent="0.25">
      <c r="K1870" s="63"/>
    </row>
    <row r="1871" spans="11:11" x14ac:dyDescent="0.25">
      <c r="K1871" s="63"/>
    </row>
    <row r="1872" spans="11:11" x14ac:dyDescent="0.25">
      <c r="K1872" s="63"/>
    </row>
    <row r="1873" spans="11:11" x14ac:dyDescent="0.25">
      <c r="K1873" s="63"/>
    </row>
    <row r="1874" spans="11:11" x14ac:dyDescent="0.25">
      <c r="K1874" s="63"/>
    </row>
    <row r="1875" spans="11:11" x14ac:dyDescent="0.25">
      <c r="K1875" s="63"/>
    </row>
    <row r="1876" spans="11:11" x14ac:dyDescent="0.25">
      <c r="K1876" s="63"/>
    </row>
    <row r="1877" spans="11:11" x14ac:dyDescent="0.25">
      <c r="K1877" s="63"/>
    </row>
    <row r="1878" spans="11:11" x14ac:dyDescent="0.25">
      <c r="K1878" s="63"/>
    </row>
    <row r="1879" spans="11:11" x14ac:dyDescent="0.25">
      <c r="K1879" s="63"/>
    </row>
    <row r="1880" spans="11:11" x14ac:dyDescent="0.25">
      <c r="K1880" s="63"/>
    </row>
    <row r="1881" spans="11:11" x14ac:dyDescent="0.25">
      <c r="K1881" s="63"/>
    </row>
    <row r="1882" spans="11:11" x14ac:dyDescent="0.25">
      <c r="K1882" s="63"/>
    </row>
    <row r="1883" spans="11:11" x14ac:dyDescent="0.25">
      <c r="K1883" s="63"/>
    </row>
    <row r="1884" spans="11:11" x14ac:dyDescent="0.25">
      <c r="K1884" s="63"/>
    </row>
    <row r="1885" spans="11:11" x14ac:dyDescent="0.25">
      <c r="K1885" s="63"/>
    </row>
    <row r="1886" spans="11:11" x14ac:dyDescent="0.25">
      <c r="K1886" s="63"/>
    </row>
    <row r="1887" spans="11:11" x14ac:dyDescent="0.25">
      <c r="K1887" s="63"/>
    </row>
    <row r="1888" spans="11:11" x14ac:dyDescent="0.25">
      <c r="K1888" s="63"/>
    </row>
    <row r="1889" spans="11:11" x14ac:dyDescent="0.25">
      <c r="K1889" s="63"/>
    </row>
    <row r="1890" spans="11:11" x14ac:dyDescent="0.25">
      <c r="K1890" s="63"/>
    </row>
    <row r="1891" spans="11:11" x14ac:dyDescent="0.25">
      <c r="K1891" s="63"/>
    </row>
    <row r="1892" spans="11:11" x14ac:dyDescent="0.25">
      <c r="K1892" s="63"/>
    </row>
    <row r="1893" spans="11:11" x14ac:dyDescent="0.25">
      <c r="K1893" s="63"/>
    </row>
    <row r="1894" spans="11:11" x14ac:dyDescent="0.25">
      <c r="K1894" s="63"/>
    </row>
    <row r="1895" spans="11:11" x14ac:dyDescent="0.25">
      <c r="K1895" s="63"/>
    </row>
    <row r="1896" spans="11:11" x14ac:dyDescent="0.25">
      <c r="K1896" s="63"/>
    </row>
    <row r="1897" spans="11:11" x14ac:dyDescent="0.25">
      <c r="K1897" s="63"/>
    </row>
    <row r="1898" spans="11:11" x14ac:dyDescent="0.25">
      <c r="K1898" s="63"/>
    </row>
    <row r="1899" spans="11:11" x14ac:dyDescent="0.25">
      <c r="K1899" s="63"/>
    </row>
    <row r="1900" spans="11:11" x14ac:dyDescent="0.25">
      <c r="K1900" s="63"/>
    </row>
    <row r="1901" spans="11:11" x14ac:dyDescent="0.25">
      <c r="K1901" s="63"/>
    </row>
    <row r="1902" spans="11:11" x14ac:dyDescent="0.25">
      <c r="K1902" s="63"/>
    </row>
    <row r="1903" spans="11:11" x14ac:dyDescent="0.25">
      <c r="K1903" s="63"/>
    </row>
    <row r="1904" spans="11:11" x14ac:dyDescent="0.25">
      <c r="K1904" s="63"/>
    </row>
    <row r="1905" spans="11:11" x14ac:dyDescent="0.25">
      <c r="K1905" s="63"/>
    </row>
    <row r="1906" spans="11:11" x14ac:dyDescent="0.25">
      <c r="K1906" s="63"/>
    </row>
    <row r="1907" spans="11:11" x14ac:dyDescent="0.25">
      <c r="K1907" s="63"/>
    </row>
    <row r="1908" spans="11:11" x14ac:dyDescent="0.25">
      <c r="K1908" s="63"/>
    </row>
    <row r="1909" spans="11:11" x14ac:dyDescent="0.25">
      <c r="K1909" s="63"/>
    </row>
    <row r="1910" spans="11:11" x14ac:dyDescent="0.25">
      <c r="K1910" s="63"/>
    </row>
    <row r="1911" spans="11:11" x14ac:dyDescent="0.25">
      <c r="K1911" s="63"/>
    </row>
    <row r="1912" spans="11:11" x14ac:dyDescent="0.25">
      <c r="K1912" s="63"/>
    </row>
    <row r="1913" spans="11:11" x14ac:dyDescent="0.25">
      <c r="K1913" s="63"/>
    </row>
    <row r="1914" spans="11:11" x14ac:dyDescent="0.25">
      <c r="K1914" s="63"/>
    </row>
    <row r="1915" spans="11:11" x14ac:dyDescent="0.25">
      <c r="K1915" s="63"/>
    </row>
    <row r="1916" spans="11:11" x14ac:dyDescent="0.25">
      <c r="K1916" s="63"/>
    </row>
    <row r="1917" spans="11:11" x14ac:dyDescent="0.25">
      <c r="K1917" s="63"/>
    </row>
    <row r="1918" spans="11:11" x14ac:dyDescent="0.25">
      <c r="K1918" s="63"/>
    </row>
    <row r="1919" spans="11:11" x14ac:dyDescent="0.25">
      <c r="K1919" s="63"/>
    </row>
    <row r="1920" spans="11:11" x14ac:dyDescent="0.25">
      <c r="K1920" s="63"/>
    </row>
    <row r="1921" spans="11:11" x14ac:dyDescent="0.25">
      <c r="K1921" s="63"/>
    </row>
    <row r="1922" spans="11:11" x14ac:dyDescent="0.25">
      <c r="K1922" s="63"/>
    </row>
    <row r="1923" spans="11:11" x14ac:dyDescent="0.25">
      <c r="K1923" s="63"/>
    </row>
    <row r="1924" spans="11:11" x14ac:dyDescent="0.25">
      <c r="K1924" s="63"/>
    </row>
    <row r="1925" spans="11:11" x14ac:dyDescent="0.25">
      <c r="K1925" s="63"/>
    </row>
    <row r="1926" spans="11:11" x14ac:dyDescent="0.25">
      <c r="K1926" s="63"/>
    </row>
    <row r="1927" spans="11:11" x14ac:dyDescent="0.25">
      <c r="K1927" s="63"/>
    </row>
    <row r="1928" spans="11:11" x14ac:dyDescent="0.25">
      <c r="K1928" s="63"/>
    </row>
    <row r="1929" spans="11:11" x14ac:dyDescent="0.25">
      <c r="K1929" s="63"/>
    </row>
    <row r="1930" spans="11:11" x14ac:dyDescent="0.25">
      <c r="K1930" s="63"/>
    </row>
    <row r="1931" spans="11:11" x14ac:dyDescent="0.25">
      <c r="K1931" s="63"/>
    </row>
    <row r="1932" spans="11:11" x14ac:dyDescent="0.25">
      <c r="K1932" s="63"/>
    </row>
    <row r="1933" spans="11:11" x14ac:dyDescent="0.25">
      <c r="K1933" s="63"/>
    </row>
    <row r="1934" spans="11:11" x14ac:dyDescent="0.25">
      <c r="K1934" s="63"/>
    </row>
    <row r="1935" spans="11:11" x14ac:dyDescent="0.25">
      <c r="K1935" s="63"/>
    </row>
    <row r="1936" spans="11:11" x14ac:dyDescent="0.25">
      <c r="K1936" s="63"/>
    </row>
    <row r="1937" spans="11:11" x14ac:dyDescent="0.25">
      <c r="K1937" s="63"/>
    </row>
    <row r="1938" spans="11:11" x14ac:dyDescent="0.25">
      <c r="K1938" s="63"/>
    </row>
    <row r="1939" spans="11:11" x14ac:dyDescent="0.25">
      <c r="K1939" s="63"/>
    </row>
    <row r="1940" spans="11:11" x14ac:dyDescent="0.25">
      <c r="K1940" s="63"/>
    </row>
    <row r="1941" spans="11:11" x14ac:dyDescent="0.25">
      <c r="K1941" s="63"/>
    </row>
    <row r="1942" spans="11:11" x14ac:dyDescent="0.25">
      <c r="K1942" s="63"/>
    </row>
    <row r="1943" spans="11:11" x14ac:dyDescent="0.25">
      <c r="K1943" s="63"/>
    </row>
    <row r="1944" spans="11:11" x14ac:dyDescent="0.25">
      <c r="K1944" s="63"/>
    </row>
    <row r="1945" spans="11:11" x14ac:dyDescent="0.25">
      <c r="K1945" s="63"/>
    </row>
    <row r="1946" spans="11:11" x14ac:dyDescent="0.25">
      <c r="K1946" s="63"/>
    </row>
    <row r="1947" spans="11:11" x14ac:dyDescent="0.25">
      <c r="K1947" s="63"/>
    </row>
    <row r="1948" spans="11:11" x14ac:dyDescent="0.25">
      <c r="K1948" s="63"/>
    </row>
    <row r="1949" spans="11:11" x14ac:dyDescent="0.25">
      <c r="K1949" s="63"/>
    </row>
    <row r="1950" spans="11:11" x14ac:dyDescent="0.25">
      <c r="K1950" s="63"/>
    </row>
    <row r="1951" spans="11:11" x14ac:dyDescent="0.25">
      <c r="K1951" s="63"/>
    </row>
    <row r="1952" spans="11:11" x14ac:dyDescent="0.25">
      <c r="K1952" s="63"/>
    </row>
    <row r="1953" spans="11:11" x14ac:dyDescent="0.25">
      <c r="K1953" s="63"/>
    </row>
    <row r="1954" spans="11:11" x14ac:dyDescent="0.25">
      <c r="K1954" s="63"/>
    </row>
    <row r="1955" spans="11:11" x14ac:dyDescent="0.25">
      <c r="K1955" s="63"/>
    </row>
    <row r="1956" spans="11:11" x14ac:dyDescent="0.25">
      <c r="K1956" s="63"/>
    </row>
    <row r="1957" spans="11:11" x14ac:dyDescent="0.25">
      <c r="K1957" s="63"/>
    </row>
    <row r="1958" spans="11:11" x14ac:dyDescent="0.25">
      <c r="K1958" s="63"/>
    </row>
  </sheetData>
  <sheetProtection formatCells="0" formatColumns="0" formatRows="0" insertColumns="0" insertRows="0" insertHyperlinks="0" deleteColumns="0" deleteRows="0" sort="0" autoFilter="0" pivotTables="0"/>
  <dataConsolidate/>
  <mergeCells count="9">
    <mergeCell ref="A1:K1"/>
    <mergeCell ref="A2:B2"/>
    <mergeCell ref="J2:K2"/>
    <mergeCell ref="A3:B3"/>
    <mergeCell ref="C3:H3"/>
    <mergeCell ref="I3:K5"/>
    <mergeCell ref="A4:B4"/>
    <mergeCell ref="C4:H4"/>
    <mergeCell ref="C2:H2"/>
  </mergeCells>
  <dataValidations count="2">
    <dataValidation type="list" allowBlank="1" showInputMessage="1" showErrorMessage="1" sqref="G7" xr:uid="{00000000-0002-0000-0100-000000000000}">
      <formula1>"Fee for Service, Case, Capitated, Cost Reimbursement, Reduction for Performance, Reduction for Financial Consequences"</formula1>
    </dataValidation>
    <dataValidation type="list" allowBlank="1" showInputMessage="1" showErrorMessage="1" sqref="H7" xr:uid="{00000000-0002-0000-0100-000001000000}">
      <formula1>"Availability,Utilization"</formula1>
    </dataValidation>
  </dataValidations>
  <pageMargins left="0.25" right="0.25" top="0.75" bottom="0.75" header="0.3" footer="0.3"/>
  <pageSetup paperSize="5" scale="91" fitToWidth="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5000000}">
          <x14:formula1>
            <xm:f>'Service and Project Codes'!$B$2:$B$63</xm:f>
          </x14:formula1>
          <xm:sqref>F7:F25</xm:sqref>
        </x14:dataValidation>
        <x14:dataValidation type="list" allowBlank="1" showInputMessage="1" showErrorMessage="1" xr:uid="{00000000-0002-0000-0100-000004000000}">
          <x14:formula1>
            <xm:f>'List of Valid Expenditure OCAs'!$A$2:$A$71</xm:f>
          </x14:formula1>
          <xm:sqref>A7:A25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6"/>
  <sheetViews>
    <sheetView workbookViewId="0">
      <selection activeCell="C2" sqref="C2:H2"/>
    </sheetView>
  </sheetViews>
  <sheetFormatPr defaultColWidth="9.140625" defaultRowHeight="15" x14ac:dyDescent="0.25"/>
  <cols>
    <col min="1" max="1" width="23.85546875" style="4" customWidth="1"/>
    <col min="2" max="3" width="8.85546875" style="4" customWidth="1"/>
    <col min="4" max="4" width="10" style="4" customWidth="1"/>
    <col min="5" max="5" width="8.140625" style="4" customWidth="1"/>
    <col min="6" max="6" width="9.7109375" style="4" customWidth="1"/>
    <col min="7" max="8" width="17.7109375" style="4" customWidth="1"/>
    <col min="9" max="9" width="14" style="4" customWidth="1"/>
    <col min="10" max="10" width="11" style="4" customWidth="1"/>
    <col min="11" max="11" width="12.85546875" style="4" customWidth="1"/>
    <col min="12" max="12" width="35.28515625" style="4" customWidth="1"/>
    <col min="13" max="13" width="35.7109375" style="4" customWidth="1"/>
    <col min="14" max="16384" width="9.140625" style="4"/>
  </cols>
  <sheetData>
    <row r="1" spans="1:13" ht="15.6" customHeight="1" thickTop="1" thickBot="1" x14ac:dyDescent="0.3">
      <c r="A1" s="220" t="s">
        <v>86</v>
      </c>
      <c r="B1" s="221"/>
      <c r="C1" s="222"/>
      <c r="D1" s="222"/>
      <c r="E1" s="222"/>
      <c r="F1" s="222"/>
      <c r="G1" s="222"/>
      <c r="H1" s="222"/>
      <c r="I1" s="222"/>
      <c r="J1" s="221"/>
      <c r="K1" s="221"/>
      <c r="L1" s="64"/>
    </row>
    <row r="2" spans="1:13" ht="16.5" thickTop="1" thickBot="1" x14ac:dyDescent="0.3">
      <c r="A2" s="208" t="s">
        <v>54</v>
      </c>
      <c r="B2" s="209"/>
      <c r="C2" s="212"/>
      <c r="D2" s="213"/>
      <c r="E2" s="213"/>
      <c r="F2" s="213"/>
      <c r="G2" s="213"/>
      <c r="H2" s="225"/>
      <c r="I2" s="133" t="s">
        <v>558</v>
      </c>
      <c r="J2" s="226"/>
      <c r="K2" s="227"/>
      <c r="L2" s="223" t="s">
        <v>55</v>
      </c>
      <c r="M2" s="224"/>
    </row>
    <row r="3" spans="1:13" ht="15.6" customHeight="1" thickTop="1" thickBot="1" x14ac:dyDescent="0.3">
      <c r="A3" s="208" t="s">
        <v>41</v>
      </c>
      <c r="B3" s="209"/>
      <c r="C3" s="210"/>
      <c r="D3" s="211"/>
      <c r="E3" s="211"/>
      <c r="F3" s="211"/>
      <c r="G3" s="211"/>
      <c r="H3" s="211"/>
      <c r="I3" s="214" t="s">
        <v>42</v>
      </c>
      <c r="J3" s="215"/>
      <c r="K3" s="216"/>
      <c r="L3" s="205" t="s">
        <v>56</v>
      </c>
      <c r="M3" s="205" t="s">
        <v>57</v>
      </c>
    </row>
    <row r="4" spans="1:13" ht="16.5" thickTop="1" thickBot="1" x14ac:dyDescent="0.3">
      <c r="A4" s="208" t="s">
        <v>2</v>
      </c>
      <c r="B4" s="209"/>
      <c r="C4" s="212"/>
      <c r="D4" s="213"/>
      <c r="E4" s="213"/>
      <c r="F4" s="213"/>
      <c r="G4" s="213"/>
      <c r="H4" s="213"/>
      <c r="I4" s="217"/>
      <c r="J4" s="218"/>
      <c r="K4" s="219"/>
      <c r="L4" s="206"/>
      <c r="M4" s="207"/>
    </row>
    <row r="5" spans="1:13" ht="49.15" customHeight="1" thickTop="1" thickBot="1" x14ac:dyDescent="0.3">
      <c r="A5" s="65" t="s">
        <v>58</v>
      </c>
      <c r="B5" s="66" t="s">
        <v>59</v>
      </c>
      <c r="C5" s="131" t="s">
        <v>45</v>
      </c>
      <c r="D5" s="132" t="s">
        <v>60</v>
      </c>
      <c r="E5" s="131" t="s">
        <v>47</v>
      </c>
      <c r="F5" s="132" t="s">
        <v>48</v>
      </c>
      <c r="G5" s="137" t="s">
        <v>61</v>
      </c>
      <c r="H5" s="139" t="s">
        <v>62</v>
      </c>
      <c r="I5" s="134" t="s">
        <v>51</v>
      </c>
      <c r="J5" s="135" t="s">
        <v>52</v>
      </c>
      <c r="K5" s="136" t="s">
        <v>53</v>
      </c>
      <c r="L5" s="68" t="s">
        <v>63</v>
      </c>
      <c r="M5" s="69" t="s">
        <v>64</v>
      </c>
    </row>
    <row r="6" spans="1:13" ht="16.5" thickTop="1" thickBot="1" x14ac:dyDescent="0.3">
      <c r="A6" s="70"/>
      <c r="B6" s="71"/>
      <c r="C6" s="71"/>
      <c r="D6" s="71"/>
      <c r="E6" s="71"/>
      <c r="F6" s="71"/>
      <c r="G6" s="71"/>
      <c r="H6" s="138"/>
      <c r="I6" s="71"/>
      <c r="J6" s="67"/>
      <c r="K6" s="72">
        <f t="shared" ref="K6:K8" si="0">I6*J6</f>
        <v>0</v>
      </c>
      <c r="L6" s="73"/>
      <c r="M6" s="74"/>
    </row>
    <row r="7" spans="1:13" ht="16.5" thickTop="1" thickBot="1" x14ac:dyDescent="0.3">
      <c r="A7" s="70"/>
      <c r="B7" s="71"/>
      <c r="C7" s="71"/>
      <c r="D7" s="71"/>
      <c r="E7" s="71"/>
      <c r="F7" s="71"/>
      <c r="G7" s="71"/>
      <c r="H7" s="71"/>
      <c r="I7" s="71"/>
      <c r="J7" s="67"/>
      <c r="K7" s="72">
        <f t="shared" si="0"/>
        <v>0</v>
      </c>
      <c r="L7" s="73"/>
      <c r="M7" s="74"/>
    </row>
    <row r="8" spans="1:13" ht="16.5" thickTop="1" thickBot="1" x14ac:dyDescent="0.3">
      <c r="A8" s="70"/>
      <c r="B8" s="71"/>
      <c r="C8" s="71"/>
      <c r="D8" s="71"/>
      <c r="E8" s="71"/>
      <c r="F8" s="71"/>
      <c r="G8" s="71"/>
      <c r="H8" s="71"/>
      <c r="I8" s="71"/>
      <c r="J8" s="71"/>
      <c r="K8" s="72">
        <f t="shared" si="0"/>
        <v>0</v>
      </c>
      <c r="L8" s="73"/>
      <c r="M8" s="74"/>
    </row>
    <row r="9" spans="1:13" ht="16.5" thickTop="1" thickBot="1" x14ac:dyDescent="0.3">
      <c r="A9" s="140"/>
      <c r="B9" s="141"/>
      <c r="C9" s="141"/>
      <c r="D9" s="141"/>
      <c r="E9" s="141"/>
      <c r="F9" s="141"/>
      <c r="G9" s="141"/>
      <c r="H9" s="141"/>
      <c r="I9" s="141"/>
      <c r="J9" s="141"/>
      <c r="K9" s="141"/>
      <c r="L9" s="228" t="s">
        <v>65</v>
      </c>
      <c r="M9" s="229"/>
    </row>
    <row r="10" spans="1:13" s="75" customFormat="1" x14ac:dyDescent="0.25">
      <c r="A10" s="142" t="s">
        <v>66</v>
      </c>
      <c r="B10" s="143" t="s">
        <v>67</v>
      </c>
      <c r="C10" s="234" t="s">
        <v>68</v>
      </c>
      <c r="D10" s="235"/>
      <c r="E10" s="235"/>
      <c r="F10" s="235"/>
      <c r="G10" s="235"/>
      <c r="H10" s="235"/>
      <c r="I10" s="235"/>
      <c r="J10" s="235"/>
      <c r="K10" s="236"/>
      <c r="L10" s="230"/>
      <c r="M10" s="231"/>
    </row>
    <row r="11" spans="1:13" s="16" customFormat="1" ht="18" customHeight="1" x14ac:dyDescent="0.25">
      <c r="A11" s="144" t="s">
        <v>54</v>
      </c>
      <c r="B11" s="76" t="s">
        <v>557</v>
      </c>
      <c r="C11" s="237" t="s">
        <v>69</v>
      </c>
      <c r="D11" s="238"/>
      <c r="E11" s="238"/>
      <c r="F11" s="238"/>
      <c r="G11" s="238"/>
      <c r="H11" s="238"/>
      <c r="I11" s="238"/>
      <c r="J11" s="238"/>
      <c r="K11" s="239"/>
      <c r="L11" s="230"/>
      <c r="M11" s="231"/>
    </row>
    <row r="12" spans="1:13" s="16" customFormat="1" ht="18" customHeight="1" x14ac:dyDescent="0.25">
      <c r="A12" s="144" t="s">
        <v>558</v>
      </c>
      <c r="B12" s="76" t="s">
        <v>565</v>
      </c>
      <c r="C12" s="237" t="s">
        <v>70</v>
      </c>
      <c r="D12" s="238"/>
      <c r="E12" s="238"/>
      <c r="F12" s="238"/>
      <c r="G12" s="238"/>
      <c r="H12" s="238"/>
      <c r="I12" s="238"/>
      <c r="J12" s="238"/>
      <c r="K12" s="239"/>
      <c r="L12" s="230"/>
      <c r="M12" s="231"/>
    </row>
    <row r="13" spans="1:13" s="16" customFormat="1" ht="18" customHeight="1" x14ac:dyDescent="0.25">
      <c r="A13" s="144" t="s">
        <v>71</v>
      </c>
      <c r="B13" s="76" t="s">
        <v>559</v>
      </c>
      <c r="C13" s="237" t="s">
        <v>72</v>
      </c>
      <c r="D13" s="238"/>
      <c r="E13" s="238"/>
      <c r="F13" s="238"/>
      <c r="G13" s="238"/>
      <c r="H13" s="238"/>
      <c r="I13" s="238"/>
      <c r="J13" s="238"/>
      <c r="K13" s="239"/>
      <c r="L13" s="230"/>
      <c r="M13" s="231"/>
    </row>
    <row r="14" spans="1:13" s="16" customFormat="1" ht="18" customHeight="1" thickBot="1" x14ac:dyDescent="0.3">
      <c r="A14" s="144" t="s">
        <v>73</v>
      </c>
      <c r="B14" s="76" t="s">
        <v>559</v>
      </c>
      <c r="C14" s="237" t="s">
        <v>567</v>
      </c>
      <c r="D14" s="238"/>
      <c r="E14" s="238"/>
      <c r="F14" s="238"/>
      <c r="G14" s="238"/>
      <c r="H14" s="238"/>
      <c r="I14" s="238"/>
      <c r="J14" s="238"/>
      <c r="K14" s="239"/>
      <c r="L14" s="232"/>
      <c r="M14" s="233"/>
    </row>
    <row r="15" spans="1:13" s="16" customFormat="1" ht="18" customHeight="1" thickTop="1" x14ac:dyDescent="0.25">
      <c r="A15" s="144" t="s">
        <v>58</v>
      </c>
      <c r="B15" s="76" t="s">
        <v>542</v>
      </c>
      <c r="C15" s="107" t="s">
        <v>74</v>
      </c>
      <c r="D15" s="108"/>
      <c r="E15" s="108"/>
      <c r="F15" s="108"/>
      <c r="G15" s="108"/>
      <c r="H15" s="108"/>
      <c r="I15" s="108"/>
      <c r="J15" s="108"/>
      <c r="K15" s="145"/>
      <c r="L15" s="77"/>
    </row>
    <row r="16" spans="1:13" s="16" customFormat="1" ht="41.25" customHeight="1" x14ac:dyDescent="0.25">
      <c r="A16" s="144" t="s">
        <v>59</v>
      </c>
      <c r="B16" s="76" t="s">
        <v>464</v>
      </c>
      <c r="C16" s="246" t="s">
        <v>598</v>
      </c>
      <c r="D16" s="238"/>
      <c r="E16" s="238"/>
      <c r="F16" s="238"/>
      <c r="G16" s="238"/>
      <c r="H16" s="238"/>
      <c r="I16" s="238"/>
      <c r="J16" s="238"/>
      <c r="K16" s="247"/>
      <c r="L16" s="77"/>
    </row>
    <row r="17" spans="1:12" s="16" customFormat="1" ht="18" customHeight="1" x14ac:dyDescent="0.25">
      <c r="A17" s="144" t="s">
        <v>45</v>
      </c>
      <c r="B17" s="76" t="s">
        <v>415</v>
      </c>
      <c r="C17" s="237" t="s">
        <v>76</v>
      </c>
      <c r="D17" s="238"/>
      <c r="E17" s="238"/>
      <c r="F17" s="238"/>
      <c r="G17" s="238"/>
      <c r="H17" s="238"/>
      <c r="I17" s="238"/>
      <c r="J17" s="238"/>
      <c r="K17" s="239"/>
      <c r="L17" s="77"/>
    </row>
    <row r="18" spans="1:12" s="16" customFormat="1" ht="18" customHeight="1" x14ac:dyDescent="0.25">
      <c r="A18" s="144" t="s">
        <v>60</v>
      </c>
      <c r="B18" s="76" t="s">
        <v>325</v>
      </c>
      <c r="C18" s="237" t="s">
        <v>78</v>
      </c>
      <c r="D18" s="238"/>
      <c r="E18" s="238"/>
      <c r="F18" s="238"/>
      <c r="G18" s="238"/>
      <c r="H18" s="238"/>
      <c r="I18" s="238"/>
      <c r="J18" s="238"/>
      <c r="K18" s="239"/>
      <c r="L18" s="77"/>
    </row>
    <row r="19" spans="1:12" s="16" customFormat="1" ht="18" customHeight="1" x14ac:dyDescent="0.25">
      <c r="A19" s="144" t="s">
        <v>47</v>
      </c>
      <c r="B19" s="76" t="s">
        <v>383</v>
      </c>
      <c r="C19" s="237" t="s">
        <v>80</v>
      </c>
      <c r="D19" s="238"/>
      <c r="E19" s="238"/>
      <c r="F19" s="238"/>
      <c r="G19" s="238"/>
      <c r="H19" s="238"/>
      <c r="I19" s="238"/>
      <c r="J19" s="238"/>
      <c r="K19" s="239"/>
      <c r="L19" s="77"/>
    </row>
    <row r="20" spans="1:12" s="16" customFormat="1" ht="64.5" customHeight="1" x14ac:dyDescent="0.25">
      <c r="A20" s="144" t="s">
        <v>48</v>
      </c>
      <c r="B20" s="76" t="s">
        <v>554</v>
      </c>
      <c r="C20" s="246" t="s">
        <v>564</v>
      </c>
      <c r="D20" s="238"/>
      <c r="E20" s="238"/>
      <c r="F20" s="238"/>
      <c r="G20" s="238"/>
      <c r="H20" s="238"/>
      <c r="I20" s="238"/>
      <c r="J20" s="238"/>
      <c r="K20" s="239"/>
      <c r="L20" s="77"/>
    </row>
    <row r="21" spans="1:12" s="12" customFormat="1" ht="39.75" customHeight="1" x14ac:dyDescent="0.25">
      <c r="A21" s="146" t="s">
        <v>83</v>
      </c>
      <c r="B21" s="79" t="s">
        <v>304</v>
      </c>
      <c r="C21" s="248" t="s">
        <v>617</v>
      </c>
      <c r="D21" s="249"/>
      <c r="E21" s="249"/>
      <c r="F21" s="249"/>
      <c r="G21" s="249"/>
      <c r="H21" s="249"/>
      <c r="I21" s="249"/>
      <c r="J21" s="249"/>
      <c r="K21" s="250"/>
      <c r="L21" s="78"/>
    </row>
    <row r="22" spans="1:12" s="81" customFormat="1" ht="126" customHeight="1" x14ac:dyDescent="0.25">
      <c r="A22" s="144" t="s">
        <v>84</v>
      </c>
      <c r="B22" s="76" t="s">
        <v>560</v>
      </c>
      <c r="C22" s="251" t="s">
        <v>618</v>
      </c>
      <c r="D22" s="252"/>
      <c r="E22" s="252"/>
      <c r="F22" s="252"/>
      <c r="G22" s="252"/>
      <c r="H22" s="252"/>
      <c r="I22" s="252"/>
      <c r="J22" s="252"/>
      <c r="K22" s="253"/>
      <c r="L22" s="80"/>
    </row>
    <row r="23" spans="1:12" s="16" customFormat="1" ht="36.75" customHeight="1" x14ac:dyDescent="0.25">
      <c r="A23" s="144" t="s">
        <v>51</v>
      </c>
      <c r="B23" s="76" t="s">
        <v>561</v>
      </c>
      <c r="C23" s="246" t="s">
        <v>620</v>
      </c>
      <c r="D23" s="254"/>
      <c r="E23" s="254"/>
      <c r="F23" s="254"/>
      <c r="G23" s="254"/>
      <c r="H23" s="254"/>
      <c r="I23" s="254"/>
      <c r="J23" s="254"/>
      <c r="K23" s="255"/>
      <c r="L23" s="83"/>
    </row>
    <row r="24" spans="1:12" s="16" customFormat="1" ht="62.25" customHeight="1" x14ac:dyDescent="0.25">
      <c r="A24" s="144" t="s">
        <v>52</v>
      </c>
      <c r="B24" s="76" t="s">
        <v>562</v>
      </c>
      <c r="C24" s="251" t="s">
        <v>619</v>
      </c>
      <c r="D24" s="256"/>
      <c r="E24" s="256"/>
      <c r="F24" s="256"/>
      <c r="G24" s="256"/>
      <c r="H24" s="256"/>
      <c r="I24" s="256"/>
      <c r="J24" s="256"/>
      <c r="K24" s="257"/>
      <c r="L24" s="82"/>
    </row>
    <row r="25" spans="1:12" s="16" customFormat="1" ht="39" customHeight="1" thickBot="1" x14ac:dyDescent="0.3">
      <c r="A25" s="147" t="s">
        <v>85</v>
      </c>
      <c r="B25" s="148" t="s">
        <v>563</v>
      </c>
      <c r="C25" s="243" t="s">
        <v>621</v>
      </c>
      <c r="D25" s="244"/>
      <c r="E25" s="244"/>
      <c r="F25" s="244"/>
      <c r="G25" s="244"/>
      <c r="H25" s="244"/>
      <c r="I25" s="244"/>
      <c r="J25" s="244"/>
      <c r="K25" s="245"/>
      <c r="L25" s="83"/>
    </row>
    <row r="26" spans="1:12" ht="72.75" customHeight="1" x14ac:dyDescent="0.25">
      <c r="A26" s="240" t="s">
        <v>566</v>
      </c>
      <c r="B26" s="241"/>
      <c r="C26" s="241"/>
      <c r="D26" s="241"/>
      <c r="E26" s="241"/>
      <c r="F26" s="241"/>
      <c r="G26" s="241"/>
      <c r="H26" s="241"/>
      <c r="I26" s="241"/>
      <c r="J26" s="241"/>
      <c r="K26" s="242"/>
    </row>
  </sheetData>
  <mergeCells count="29">
    <mergeCell ref="A26:K26"/>
    <mergeCell ref="C25:K25"/>
    <mergeCell ref="C16:K16"/>
    <mergeCell ref="C17:K17"/>
    <mergeCell ref="C18:K18"/>
    <mergeCell ref="C19:K19"/>
    <mergeCell ref="C20:K20"/>
    <mergeCell ref="C21:K21"/>
    <mergeCell ref="C22:K22"/>
    <mergeCell ref="C23:K23"/>
    <mergeCell ref="C24:K24"/>
    <mergeCell ref="L9:M14"/>
    <mergeCell ref="C10:K10"/>
    <mergeCell ref="C11:K11"/>
    <mergeCell ref="C12:K12"/>
    <mergeCell ref="C13:K13"/>
    <mergeCell ref="C14:K14"/>
    <mergeCell ref="A1:K1"/>
    <mergeCell ref="L2:M2"/>
    <mergeCell ref="A2:B2"/>
    <mergeCell ref="C2:H2"/>
    <mergeCell ref="J2:K2"/>
    <mergeCell ref="L3:L4"/>
    <mergeCell ref="M3:M4"/>
    <mergeCell ref="A3:B3"/>
    <mergeCell ref="A4:B4"/>
    <mergeCell ref="C3:H3"/>
    <mergeCell ref="C4:H4"/>
    <mergeCell ref="I3:K4"/>
  </mergeCells>
  <pageMargins left="0.7" right="0.7" top="0.75" bottom="0.75" header="0.3" footer="0.3"/>
  <pageSetup paperSize="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CA703-D30D-46A3-AC6F-3373439F7756}">
  <dimension ref="A1:D412"/>
  <sheetViews>
    <sheetView workbookViewId="0">
      <selection activeCell="A63" sqref="A63"/>
    </sheetView>
  </sheetViews>
  <sheetFormatPr defaultColWidth="8.85546875" defaultRowHeight="15" x14ac:dyDescent="0.25"/>
  <cols>
    <col min="1" max="1" width="14.85546875" style="151" bestFit="1" customWidth="1"/>
    <col min="2" max="2" width="39" style="156" bestFit="1" customWidth="1"/>
    <col min="3" max="3" width="65.7109375" style="155" customWidth="1"/>
    <col min="4" max="16384" width="8.85546875" style="151"/>
  </cols>
  <sheetData>
    <row r="1" spans="1:4" x14ac:dyDescent="0.25">
      <c r="A1" s="149" t="s">
        <v>152</v>
      </c>
      <c r="B1" s="120" t="s">
        <v>153</v>
      </c>
      <c r="C1" s="150" t="s">
        <v>154</v>
      </c>
      <c r="D1" s="151" t="s">
        <v>568</v>
      </c>
    </row>
    <row r="2" spans="1:4" x14ac:dyDescent="0.25">
      <c r="A2" s="152" t="s">
        <v>155</v>
      </c>
      <c r="B2" s="153" t="s">
        <v>156</v>
      </c>
      <c r="C2" s="154" t="s">
        <v>569</v>
      </c>
    </row>
    <row r="3" spans="1:4" x14ac:dyDescent="0.25">
      <c r="A3" s="152" t="s">
        <v>155</v>
      </c>
      <c r="B3" s="153" t="s">
        <v>157</v>
      </c>
      <c r="C3" s="154" t="s">
        <v>569</v>
      </c>
    </row>
    <row r="4" spans="1:4" x14ac:dyDescent="0.25">
      <c r="A4" s="152" t="s">
        <v>155</v>
      </c>
      <c r="B4" s="153" t="s">
        <v>158</v>
      </c>
      <c r="C4" s="154" t="s">
        <v>569</v>
      </c>
    </row>
    <row r="5" spans="1:4" x14ac:dyDescent="0.25">
      <c r="A5" s="152" t="s">
        <v>155</v>
      </c>
      <c r="B5" s="153" t="s">
        <v>159</v>
      </c>
      <c r="C5" s="154" t="s">
        <v>569</v>
      </c>
    </row>
    <row r="6" spans="1:4" x14ac:dyDescent="0.25">
      <c r="A6" s="152" t="s">
        <v>155</v>
      </c>
      <c r="B6" s="153" t="s">
        <v>160</v>
      </c>
      <c r="C6" s="154" t="s">
        <v>569</v>
      </c>
    </row>
    <row r="7" spans="1:4" x14ac:dyDescent="0.25">
      <c r="A7" s="152" t="s">
        <v>155</v>
      </c>
      <c r="B7" s="153" t="s">
        <v>161</v>
      </c>
      <c r="C7" s="154" t="s">
        <v>569</v>
      </c>
    </row>
    <row r="8" spans="1:4" x14ac:dyDescent="0.25">
      <c r="A8" s="152" t="s">
        <v>155</v>
      </c>
      <c r="B8" s="153" t="s">
        <v>162</v>
      </c>
      <c r="C8" s="154" t="s">
        <v>569</v>
      </c>
    </row>
    <row r="9" spans="1:4" x14ac:dyDescent="0.25">
      <c r="A9" s="152" t="s">
        <v>155</v>
      </c>
      <c r="B9" s="153" t="s">
        <v>163</v>
      </c>
      <c r="C9" s="154" t="s">
        <v>569</v>
      </c>
    </row>
    <row r="10" spans="1:4" x14ac:dyDescent="0.25">
      <c r="A10" s="152" t="s">
        <v>155</v>
      </c>
      <c r="B10" s="153" t="s">
        <v>164</v>
      </c>
      <c r="C10" s="154" t="s">
        <v>569</v>
      </c>
    </row>
    <row r="11" spans="1:4" x14ac:dyDescent="0.25">
      <c r="A11" s="152" t="s">
        <v>155</v>
      </c>
      <c r="B11" s="153" t="s">
        <v>165</v>
      </c>
      <c r="C11" s="154" t="s">
        <v>569</v>
      </c>
    </row>
    <row r="12" spans="1:4" x14ac:dyDescent="0.25">
      <c r="A12" s="152" t="s">
        <v>155</v>
      </c>
      <c r="B12" s="153" t="s">
        <v>166</v>
      </c>
      <c r="C12" s="154" t="s">
        <v>569</v>
      </c>
    </row>
    <row r="13" spans="1:4" x14ac:dyDescent="0.25">
      <c r="A13" s="152" t="s">
        <v>155</v>
      </c>
      <c r="B13" s="153" t="s">
        <v>167</v>
      </c>
      <c r="C13" s="154" t="s">
        <v>569</v>
      </c>
    </row>
    <row r="14" spans="1:4" x14ac:dyDescent="0.25">
      <c r="A14" s="152" t="s">
        <v>155</v>
      </c>
      <c r="B14" s="153" t="s">
        <v>168</v>
      </c>
      <c r="C14" s="154" t="s">
        <v>569</v>
      </c>
    </row>
    <row r="15" spans="1:4" x14ac:dyDescent="0.25">
      <c r="A15" s="152" t="s">
        <v>155</v>
      </c>
      <c r="B15" s="153" t="s">
        <v>169</v>
      </c>
      <c r="C15" s="154" t="s">
        <v>569</v>
      </c>
    </row>
    <row r="16" spans="1:4" x14ac:dyDescent="0.25">
      <c r="A16" s="152" t="s">
        <v>155</v>
      </c>
      <c r="B16" s="153" t="s">
        <v>170</v>
      </c>
      <c r="C16" s="154" t="s">
        <v>569</v>
      </c>
    </row>
    <row r="17" spans="1:3" x14ac:dyDescent="0.25">
      <c r="A17" s="152" t="s">
        <v>155</v>
      </c>
      <c r="B17" s="153" t="s">
        <v>171</v>
      </c>
      <c r="C17" s="154" t="s">
        <v>569</v>
      </c>
    </row>
    <row r="18" spans="1:3" x14ac:dyDescent="0.25">
      <c r="A18" s="152" t="s">
        <v>155</v>
      </c>
      <c r="B18" s="153" t="s">
        <v>172</v>
      </c>
      <c r="C18" s="154" t="s">
        <v>569</v>
      </c>
    </row>
    <row r="19" spans="1:3" x14ac:dyDescent="0.25">
      <c r="A19" s="152" t="s">
        <v>155</v>
      </c>
      <c r="B19" s="153" t="s">
        <v>173</v>
      </c>
      <c r="C19" s="154" t="s">
        <v>569</v>
      </c>
    </row>
    <row r="20" spans="1:3" x14ac:dyDescent="0.25">
      <c r="A20" s="152" t="s">
        <v>155</v>
      </c>
      <c r="B20" s="153" t="s">
        <v>174</v>
      </c>
      <c r="C20" s="154" t="s">
        <v>569</v>
      </c>
    </row>
    <row r="21" spans="1:3" x14ac:dyDescent="0.25">
      <c r="A21" s="152" t="s">
        <v>155</v>
      </c>
      <c r="B21" s="153" t="s">
        <v>175</v>
      </c>
      <c r="C21" s="154" t="s">
        <v>569</v>
      </c>
    </row>
    <row r="22" spans="1:3" x14ac:dyDescent="0.25">
      <c r="A22" s="152" t="s">
        <v>155</v>
      </c>
      <c r="B22" s="153" t="s">
        <v>176</v>
      </c>
      <c r="C22" s="154" t="s">
        <v>569</v>
      </c>
    </row>
    <row r="23" spans="1:3" x14ac:dyDescent="0.25">
      <c r="A23" s="152" t="s">
        <v>155</v>
      </c>
      <c r="B23" s="153" t="s">
        <v>177</v>
      </c>
      <c r="C23" s="154" t="s">
        <v>569</v>
      </c>
    </row>
    <row r="24" spans="1:3" x14ac:dyDescent="0.25">
      <c r="A24" s="152" t="s">
        <v>155</v>
      </c>
      <c r="B24" s="153" t="s">
        <v>178</v>
      </c>
      <c r="C24" s="154" t="s">
        <v>569</v>
      </c>
    </row>
    <row r="25" spans="1:3" x14ac:dyDescent="0.25">
      <c r="A25" s="152" t="s">
        <v>155</v>
      </c>
      <c r="B25" s="153" t="s">
        <v>179</v>
      </c>
      <c r="C25" s="154" t="s">
        <v>569</v>
      </c>
    </row>
    <row r="26" spans="1:3" x14ac:dyDescent="0.25">
      <c r="A26" s="152" t="s">
        <v>155</v>
      </c>
      <c r="B26" s="153" t="s">
        <v>180</v>
      </c>
      <c r="C26" s="154" t="s">
        <v>569</v>
      </c>
    </row>
    <row r="27" spans="1:3" x14ac:dyDescent="0.25">
      <c r="A27" s="152" t="s">
        <v>155</v>
      </c>
      <c r="B27" s="153" t="s">
        <v>181</v>
      </c>
      <c r="C27" s="154" t="s">
        <v>569</v>
      </c>
    </row>
    <row r="28" spans="1:3" x14ac:dyDescent="0.25">
      <c r="A28" s="152" t="s">
        <v>155</v>
      </c>
      <c r="B28" s="153" t="s">
        <v>182</v>
      </c>
      <c r="C28" s="154" t="s">
        <v>569</v>
      </c>
    </row>
    <row r="29" spans="1:3" x14ac:dyDescent="0.25">
      <c r="A29" s="152" t="s">
        <v>155</v>
      </c>
      <c r="B29" s="153" t="s">
        <v>183</v>
      </c>
      <c r="C29" s="154" t="s">
        <v>569</v>
      </c>
    </row>
    <row r="30" spans="1:3" x14ac:dyDescent="0.25">
      <c r="A30" s="152" t="s">
        <v>155</v>
      </c>
      <c r="B30" s="153" t="s">
        <v>184</v>
      </c>
      <c r="C30" s="154" t="s">
        <v>569</v>
      </c>
    </row>
    <row r="31" spans="1:3" x14ac:dyDescent="0.25">
      <c r="A31" s="152" t="s">
        <v>155</v>
      </c>
      <c r="B31" s="153" t="s">
        <v>185</v>
      </c>
      <c r="C31" s="154" t="s">
        <v>569</v>
      </c>
    </row>
    <row r="32" spans="1:3" x14ac:dyDescent="0.25">
      <c r="A32" s="152" t="s">
        <v>155</v>
      </c>
      <c r="B32" s="153" t="s">
        <v>186</v>
      </c>
      <c r="C32" s="154" t="s">
        <v>569</v>
      </c>
    </row>
    <row r="33" spans="1:3" x14ac:dyDescent="0.25">
      <c r="A33" s="152" t="s">
        <v>155</v>
      </c>
      <c r="B33" s="153" t="s">
        <v>187</v>
      </c>
      <c r="C33" s="154" t="s">
        <v>569</v>
      </c>
    </row>
    <row r="34" spans="1:3" x14ac:dyDescent="0.25">
      <c r="A34" s="152" t="s">
        <v>155</v>
      </c>
      <c r="B34" s="153" t="s">
        <v>188</v>
      </c>
      <c r="C34" s="154" t="s">
        <v>569</v>
      </c>
    </row>
    <row r="35" spans="1:3" x14ac:dyDescent="0.25">
      <c r="A35" s="152" t="s">
        <v>155</v>
      </c>
      <c r="B35" s="153" t="s">
        <v>189</v>
      </c>
      <c r="C35" s="154" t="s">
        <v>569</v>
      </c>
    </row>
    <row r="36" spans="1:3" x14ac:dyDescent="0.25">
      <c r="A36" s="152" t="s">
        <v>155</v>
      </c>
      <c r="B36" s="153" t="s">
        <v>190</v>
      </c>
      <c r="C36" s="154" t="s">
        <v>569</v>
      </c>
    </row>
    <row r="37" spans="1:3" x14ac:dyDescent="0.25">
      <c r="A37" s="152" t="s">
        <v>155</v>
      </c>
      <c r="B37" s="153" t="s">
        <v>191</v>
      </c>
      <c r="C37" s="154" t="s">
        <v>569</v>
      </c>
    </row>
    <row r="38" spans="1:3" x14ac:dyDescent="0.25">
      <c r="A38" s="152" t="s">
        <v>155</v>
      </c>
      <c r="B38" s="153" t="s">
        <v>192</v>
      </c>
      <c r="C38" s="154" t="s">
        <v>569</v>
      </c>
    </row>
    <row r="39" spans="1:3" x14ac:dyDescent="0.25">
      <c r="A39" s="152" t="s">
        <v>155</v>
      </c>
      <c r="B39" s="153" t="s">
        <v>193</v>
      </c>
      <c r="C39" s="154" t="s">
        <v>569</v>
      </c>
    </row>
    <row r="40" spans="1:3" x14ac:dyDescent="0.25">
      <c r="A40" s="152" t="s">
        <v>155</v>
      </c>
      <c r="B40" s="153" t="s">
        <v>194</v>
      </c>
      <c r="C40" s="154" t="s">
        <v>569</v>
      </c>
    </row>
    <row r="41" spans="1:3" x14ac:dyDescent="0.25">
      <c r="A41" s="152" t="s">
        <v>155</v>
      </c>
      <c r="B41" s="153" t="s">
        <v>195</v>
      </c>
      <c r="C41" s="154" t="s">
        <v>569</v>
      </c>
    </row>
    <row r="42" spans="1:3" x14ac:dyDescent="0.25">
      <c r="A42" s="152" t="s">
        <v>155</v>
      </c>
      <c r="B42" s="153" t="s">
        <v>196</v>
      </c>
      <c r="C42" s="154" t="s">
        <v>569</v>
      </c>
    </row>
    <row r="43" spans="1:3" x14ac:dyDescent="0.25">
      <c r="A43" s="152" t="s">
        <v>155</v>
      </c>
      <c r="B43" s="153" t="s">
        <v>197</v>
      </c>
      <c r="C43" s="154" t="s">
        <v>569</v>
      </c>
    </row>
    <row r="44" spans="1:3" x14ac:dyDescent="0.25">
      <c r="A44" s="152" t="s">
        <v>155</v>
      </c>
      <c r="B44" s="153" t="s">
        <v>198</v>
      </c>
      <c r="C44" s="154" t="s">
        <v>569</v>
      </c>
    </row>
    <row r="45" spans="1:3" x14ac:dyDescent="0.25">
      <c r="A45" s="152" t="s">
        <v>155</v>
      </c>
      <c r="B45" s="153" t="s">
        <v>199</v>
      </c>
      <c r="C45" s="154" t="s">
        <v>569</v>
      </c>
    </row>
    <row r="46" spans="1:3" ht="90" x14ac:dyDescent="0.25">
      <c r="A46" s="152" t="s">
        <v>200</v>
      </c>
      <c r="B46" s="152" t="s">
        <v>201</v>
      </c>
      <c r="C46" s="154" t="s">
        <v>570</v>
      </c>
    </row>
    <row r="47" spans="1:3" ht="75" x14ac:dyDescent="0.25">
      <c r="A47" s="152" t="s">
        <v>200</v>
      </c>
      <c r="B47" s="152" t="s">
        <v>202</v>
      </c>
      <c r="C47" s="154" t="s">
        <v>571</v>
      </c>
    </row>
    <row r="48" spans="1:3" ht="90" x14ac:dyDescent="0.25">
      <c r="A48" s="152" t="s">
        <v>200</v>
      </c>
      <c r="B48" s="152" t="s">
        <v>203</v>
      </c>
      <c r="C48" s="154" t="s">
        <v>572</v>
      </c>
    </row>
    <row r="49" spans="1:3" ht="72" customHeight="1" x14ac:dyDescent="0.25">
      <c r="A49" s="152" t="s">
        <v>200</v>
      </c>
      <c r="B49" s="152" t="s">
        <v>204</v>
      </c>
      <c r="C49" s="154" t="s">
        <v>573</v>
      </c>
    </row>
    <row r="50" spans="1:3" ht="73.900000000000006" customHeight="1" x14ac:dyDescent="0.25">
      <c r="A50" s="152" t="s">
        <v>200</v>
      </c>
      <c r="B50" s="152" t="s">
        <v>205</v>
      </c>
      <c r="C50" s="154" t="s">
        <v>574</v>
      </c>
    </row>
    <row r="51" spans="1:3" ht="60" customHeight="1" x14ac:dyDescent="0.25">
      <c r="A51" s="152" t="s">
        <v>200</v>
      </c>
      <c r="B51" s="152" t="s">
        <v>206</v>
      </c>
      <c r="C51" s="154" t="s">
        <v>575</v>
      </c>
    </row>
    <row r="52" spans="1:3" ht="75" x14ac:dyDescent="0.25">
      <c r="A52" s="152" t="s">
        <v>200</v>
      </c>
      <c r="B52" s="152" t="s">
        <v>207</v>
      </c>
      <c r="C52" s="154" t="s">
        <v>208</v>
      </c>
    </row>
    <row r="53" spans="1:3" ht="105" x14ac:dyDescent="0.25">
      <c r="A53" s="152" t="s">
        <v>200</v>
      </c>
      <c r="B53" s="152" t="s">
        <v>209</v>
      </c>
      <c r="C53" s="154" t="s">
        <v>576</v>
      </c>
    </row>
    <row r="54" spans="1:3" ht="75" x14ac:dyDescent="0.25">
      <c r="A54" s="152" t="s">
        <v>200</v>
      </c>
      <c r="B54" s="152" t="s">
        <v>210</v>
      </c>
      <c r="C54" s="154" t="s">
        <v>577</v>
      </c>
    </row>
    <row r="55" spans="1:3" ht="45" x14ac:dyDescent="0.25">
      <c r="A55" s="152" t="s">
        <v>200</v>
      </c>
      <c r="B55" s="152" t="s">
        <v>211</v>
      </c>
      <c r="C55" s="154" t="s">
        <v>212</v>
      </c>
    </row>
    <row r="56" spans="1:3" ht="60" x14ac:dyDescent="0.25">
      <c r="A56" s="152" t="s">
        <v>200</v>
      </c>
      <c r="B56" s="152" t="s">
        <v>213</v>
      </c>
      <c r="C56" s="154" t="s">
        <v>214</v>
      </c>
    </row>
    <row r="57" spans="1:3" ht="90" x14ac:dyDescent="0.25">
      <c r="A57" s="152" t="s">
        <v>200</v>
      </c>
      <c r="B57" s="152" t="s">
        <v>215</v>
      </c>
      <c r="C57" s="154" t="s">
        <v>578</v>
      </c>
    </row>
    <row r="58" spans="1:3" ht="105" x14ac:dyDescent="0.25">
      <c r="A58" s="152" t="s">
        <v>200</v>
      </c>
      <c r="B58" s="152" t="s">
        <v>216</v>
      </c>
      <c r="C58" s="154" t="s">
        <v>217</v>
      </c>
    </row>
    <row r="59" spans="1:3" ht="120" x14ac:dyDescent="0.25">
      <c r="A59" s="152" t="s">
        <v>200</v>
      </c>
      <c r="B59" s="152" t="s">
        <v>218</v>
      </c>
      <c r="C59" s="154" t="s">
        <v>219</v>
      </c>
    </row>
    <row r="60" spans="1:3" ht="99" customHeight="1" x14ac:dyDescent="0.25">
      <c r="A60" s="152" t="s">
        <v>220</v>
      </c>
      <c r="B60" s="152" t="s">
        <v>221</v>
      </c>
      <c r="C60" s="154" t="s">
        <v>579</v>
      </c>
    </row>
    <row r="61" spans="1:3" ht="75" x14ac:dyDescent="0.25">
      <c r="A61" s="152" t="s">
        <v>220</v>
      </c>
      <c r="B61" s="152" t="s">
        <v>580</v>
      </c>
      <c r="C61" s="154" t="s">
        <v>581</v>
      </c>
    </row>
    <row r="62" spans="1:3" ht="135" x14ac:dyDescent="0.25">
      <c r="A62" s="152" t="s">
        <v>200</v>
      </c>
      <c r="B62" s="152" t="s">
        <v>582</v>
      </c>
      <c r="C62" s="154" t="s">
        <v>583</v>
      </c>
    </row>
    <row r="63" spans="1:3" ht="90" x14ac:dyDescent="0.25">
      <c r="A63" s="152" t="s">
        <v>220</v>
      </c>
      <c r="B63" s="152" t="s">
        <v>584</v>
      </c>
      <c r="C63" s="154" t="s">
        <v>585</v>
      </c>
    </row>
    <row r="64" spans="1:3" x14ac:dyDescent="0.25">
      <c r="B64" s="151"/>
    </row>
    <row r="65" spans="2:2" x14ac:dyDescent="0.25">
      <c r="B65" s="151"/>
    </row>
    <row r="66" spans="2:2" x14ac:dyDescent="0.25">
      <c r="B66" s="151"/>
    </row>
    <row r="67" spans="2:2" x14ac:dyDescent="0.25">
      <c r="B67" s="151"/>
    </row>
    <row r="68" spans="2:2" x14ac:dyDescent="0.25">
      <c r="B68" s="151"/>
    </row>
    <row r="69" spans="2:2" x14ac:dyDescent="0.25">
      <c r="B69" s="151"/>
    </row>
    <row r="70" spans="2:2" x14ac:dyDescent="0.25">
      <c r="B70" s="151"/>
    </row>
    <row r="71" spans="2:2" x14ac:dyDescent="0.25">
      <c r="B71" s="151"/>
    </row>
    <row r="72" spans="2:2" x14ac:dyDescent="0.25">
      <c r="B72" s="151"/>
    </row>
    <row r="73" spans="2:2" x14ac:dyDescent="0.25">
      <c r="B73" s="151"/>
    </row>
    <row r="74" spans="2:2" x14ac:dyDescent="0.25">
      <c r="B74" s="151"/>
    </row>
    <row r="75" spans="2:2" x14ac:dyDescent="0.25">
      <c r="B75" s="151"/>
    </row>
    <row r="76" spans="2:2" x14ac:dyDescent="0.25">
      <c r="B76" s="151"/>
    </row>
    <row r="77" spans="2:2" x14ac:dyDescent="0.25">
      <c r="B77" s="151"/>
    </row>
    <row r="78" spans="2:2" x14ac:dyDescent="0.25">
      <c r="B78" s="151"/>
    </row>
    <row r="79" spans="2:2" x14ac:dyDescent="0.25">
      <c r="B79" s="151"/>
    </row>
    <row r="80" spans="2:2" x14ac:dyDescent="0.25">
      <c r="B80" s="151"/>
    </row>
    <row r="81" spans="2:2" x14ac:dyDescent="0.25">
      <c r="B81" s="151"/>
    </row>
    <row r="82" spans="2:2" x14ac:dyDescent="0.25">
      <c r="B82" s="151"/>
    </row>
    <row r="83" spans="2:2" x14ac:dyDescent="0.25">
      <c r="B83" s="151"/>
    </row>
    <row r="84" spans="2:2" x14ac:dyDescent="0.25">
      <c r="B84" s="151"/>
    </row>
    <row r="85" spans="2:2" x14ac:dyDescent="0.25">
      <c r="B85" s="151"/>
    </row>
    <row r="86" spans="2:2" x14ac:dyDescent="0.25">
      <c r="B86" s="151"/>
    </row>
    <row r="87" spans="2:2" x14ac:dyDescent="0.25">
      <c r="B87" s="151"/>
    </row>
    <row r="88" spans="2:2" x14ac:dyDescent="0.25">
      <c r="B88" s="151"/>
    </row>
    <row r="89" spans="2:2" x14ac:dyDescent="0.25">
      <c r="B89" s="151"/>
    </row>
    <row r="90" spans="2:2" x14ac:dyDescent="0.25">
      <c r="B90" s="151"/>
    </row>
    <row r="91" spans="2:2" x14ac:dyDescent="0.25">
      <c r="B91" s="151"/>
    </row>
    <row r="92" spans="2:2" x14ac:dyDescent="0.25">
      <c r="B92" s="151"/>
    </row>
    <row r="93" spans="2:2" x14ac:dyDescent="0.25">
      <c r="B93" s="151"/>
    </row>
    <row r="94" spans="2:2" x14ac:dyDescent="0.25">
      <c r="B94" s="151"/>
    </row>
    <row r="95" spans="2:2" x14ac:dyDescent="0.25">
      <c r="B95" s="151"/>
    </row>
    <row r="96" spans="2:2" x14ac:dyDescent="0.25">
      <c r="B96" s="151"/>
    </row>
    <row r="97" spans="2:2" x14ac:dyDescent="0.25">
      <c r="B97" s="151"/>
    </row>
    <row r="98" spans="2:2" x14ac:dyDescent="0.25">
      <c r="B98" s="151"/>
    </row>
    <row r="99" spans="2:2" x14ac:dyDescent="0.25">
      <c r="B99" s="151"/>
    </row>
    <row r="100" spans="2:2" x14ac:dyDescent="0.25">
      <c r="B100" s="151"/>
    </row>
    <row r="101" spans="2:2" x14ac:dyDescent="0.25">
      <c r="B101" s="151"/>
    </row>
    <row r="102" spans="2:2" x14ac:dyDescent="0.25">
      <c r="B102" s="151"/>
    </row>
    <row r="103" spans="2:2" x14ac:dyDescent="0.25">
      <c r="B103" s="151"/>
    </row>
    <row r="104" spans="2:2" x14ac:dyDescent="0.25">
      <c r="B104" s="151"/>
    </row>
    <row r="105" spans="2:2" x14ac:dyDescent="0.25">
      <c r="B105" s="151"/>
    </row>
    <row r="106" spans="2:2" x14ac:dyDescent="0.25">
      <c r="B106" s="151"/>
    </row>
    <row r="107" spans="2:2" x14ac:dyDescent="0.25">
      <c r="B107" s="151"/>
    </row>
    <row r="108" spans="2:2" x14ac:dyDescent="0.25">
      <c r="B108" s="151"/>
    </row>
    <row r="109" spans="2:2" x14ac:dyDescent="0.25">
      <c r="B109" s="151"/>
    </row>
    <row r="110" spans="2:2" x14ac:dyDescent="0.25">
      <c r="B110" s="151"/>
    </row>
    <row r="111" spans="2:2" x14ac:dyDescent="0.25">
      <c r="B111" s="151"/>
    </row>
    <row r="112" spans="2:2" x14ac:dyDescent="0.25">
      <c r="B112" s="151"/>
    </row>
    <row r="113" spans="2:2" x14ac:dyDescent="0.25">
      <c r="B113" s="151"/>
    </row>
    <row r="114" spans="2:2" x14ac:dyDescent="0.25">
      <c r="B114" s="151"/>
    </row>
    <row r="115" spans="2:2" x14ac:dyDescent="0.25">
      <c r="B115" s="151"/>
    </row>
    <row r="116" spans="2:2" x14ac:dyDescent="0.25">
      <c r="B116" s="151"/>
    </row>
    <row r="117" spans="2:2" x14ac:dyDescent="0.25">
      <c r="B117" s="151"/>
    </row>
    <row r="118" spans="2:2" x14ac:dyDescent="0.25">
      <c r="B118" s="151"/>
    </row>
    <row r="119" spans="2:2" x14ac:dyDescent="0.25">
      <c r="B119" s="151"/>
    </row>
    <row r="120" spans="2:2" x14ac:dyDescent="0.25">
      <c r="B120" s="151"/>
    </row>
    <row r="121" spans="2:2" x14ac:dyDescent="0.25">
      <c r="B121" s="151"/>
    </row>
    <row r="122" spans="2:2" x14ac:dyDescent="0.25">
      <c r="B122" s="151"/>
    </row>
    <row r="123" spans="2:2" x14ac:dyDescent="0.25">
      <c r="B123" s="151"/>
    </row>
    <row r="124" spans="2:2" x14ac:dyDescent="0.25">
      <c r="B124" s="151"/>
    </row>
    <row r="125" spans="2:2" x14ac:dyDescent="0.25">
      <c r="B125" s="151"/>
    </row>
    <row r="126" spans="2:2" x14ac:dyDescent="0.25">
      <c r="B126" s="151"/>
    </row>
    <row r="127" spans="2:2" x14ac:dyDescent="0.25">
      <c r="B127" s="151"/>
    </row>
    <row r="128" spans="2:2" x14ac:dyDescent="0.25">
      <c r="B128" s="151"/>
    </row>
    <row r="129" spans="2:2" x14ac:dyDescent="0.25">
      <c r="B129" s="151"/>
    </row>
    <row r="130" spans="2:2" x14ac:dyDescent="0.25">
      <c r="B130" s="151"/>
    </row>
    <row r="131" spans="2:2" x14ac:dyDescent="0.25">
      <c r="B131" s="151"/>
    </row>
    <row r="132" spans="2:2" x14ac:dyDescent="0.25">
      <c r="B132" s="151"/>
    </row>
    <row r="133" spans="2:2" x14ac:dyDescent="0.25">
      <c r="B133" s="151"/>
    </row>
    <row r="134" spans="2:2" x14ac:dyDescent="0.25">
      <c r="B134" s="151"/>
    </row>
    <row r="135" spans="2:2" x14ac:dyDescent="0.25">
      <c r="B135" s="151"/>
    </row>
    <row r="136" spans="2:2" x14ac:dyDescent="0.25">
      <c r="B136" s="151"/>
    </row>
    <row r="137" spans="2:2" x14ac:dyDescent="0.25">
      <c r="B137" s="151"/>
    </row>
    <row r="138" spans="2:2" x14ac:dyDescent="0.25">
      <c r="B138" s="151"/>
    </row>
    <row r="139" spans="2:2" x14ac:dyDescent="0.25">
      <c r="B139" s="151"/>
    </row>
    <row r="140" spans="2:2" x14ac:dyDescent="0.25">
      <c r="B140" s="151"/>
    </row>
    <row r="141" spans="2:2" x14ac:dyDescent="0.25">
      <c r="B141" s="151"/>
    </row>
    <row r="142" spans="2:2" x14ac:dyDescent="0.25">
      <c r="B142" s="151"/>
    </row>
    <row r="143" spans="2:2" x14ac:dyDescent="0.25">
      <c r="B143" s="151"/>
    </row>
    <row r="144" spans="2:2" x14ac:dyDescent="0.25">
      <c r="B144" s="151"/>
    </row>
    <row r="145" spans="2:2" x14ac:dyDescent="0.25">
      <c r="B145" s="151"/>
    </row>
    <row r="146" spans="2:2" x14ac:dyDescent="0.25">
      <c r="B146" s="151"/>
    </row>
    <row r="147" spans="2:2" x14ac:dyDescent="0.25">
      <c r="B147" s="151"/>
    </row>
    <row r="148" spans="2:2" x14ac:dyDescent="0.25">
      <c r="B148" s="151"/>
    </row>
    <row r="149" spans="2:2" x14ac:dyDescent="0.25">
      <c r="B149" s="151"/>
    </row>
    <row r="150" spans="2:2" x14ac:dyDescent="0.25">
      <c r="B150" s="151"/>
    </row>
    <row r="151" spans="2:2" x14ac:dyDescent="0.25">
      <c r="B151" s="151"/>
    </row>
    <row r="152" spans="2:2" x14ac:dyDescent="0.25">
      <c r="B152" s="151"/>
    </row>
    <row r="153" spans="2:2" x14ac:dyDescent="0.25">
      <c r="B153" s="151"/>
    </row>
    <row r="154" spans="2:2" x14ac:dyDescent="0.25">
      <c r="B154" s="151"/>
    </row>
    <row r="155" spans="2:2" x14ac:dyDescent="0.25">
      <c r="B155" s="151"/>
    </row>
    <row r="156" spans="2:2" x14ac:dyDescent="0.25">
      <c r="B156" s="151"/>
    </row>
    <row r="157" spans="2:2" x14ac:dyDescent="0.25">
      <c r="B157" s="151"/>
    </row>
    <row r="158" spans="2:2" x14ac:dyDescent="0.25">
      <c r="B158" s="151"/>
    </row>
    <row r="159" spans="2:2" x14ac:dyDescent="0.25">
      <c r="B159" s="151"/>
    </row>
    <row r="160" spans="2:2" x14ac:dyDescent="0.25">
      <c r="B160" s="151"/>
    </row>
    <row r="161" spans="2:2" x14ac:dyDescent="0.25">
      <c r="B161" s="151"/>
    </row>
    <row r="162" spans="2:2" x14ac:dyDescent="0.25">
      <c r="B162" s="151"/>
    </row>
    <row r="163" spans="2:2" x14ac:dyDescent="0.25">
      <c r="B163" s="151"/>
    </row>
    <row r="164" spans="2:2" x14ac:dyDescent="0.25">
      <c r="B164" s="151"/>
    </row>
    <row r="165" spans="2:2" x14ac:dyDescent="0.25">
      <c r="B165" s="151"/>
    </row>
    <row r="166" spans="2:2" x14ac:dyDescent="0.25">
      <c r="B166" s="151"/>
    </row>
    <row r="167" spans="2:2" x14ac:dyDescent="0.25">
      <c r="B167" s="151"/>
    </row>
    <row r="168" spans="2:2" x14ac:dyDescent="0.25">
      <c r="B168" s="151"/>
    </row>
    <row r="169" spans="2:2" x14ac:dyDescent="0.25">
      <c r="B169" s="151"/>
    </row>
    <row r="170" spans="2:2" x14ac:dyDescent="0.25">
      <c r="B170" s="151"/>
    </row>
    <row r="171" spans="2:2" x14ac:dyDescent="0.25">
      <c r="B171" s="151"/>
    </row>
    <row r="172" spans="2:2" x14ac:dyDescent="0.25">
      <c r="B172" s="151"/>
    </row>
    <row r="173" spans="2:2" x14ac:dyDescent="0.25">
      <c r="B173" s="151"/>
    </row>
    <row r="174" spans="2:2" x14ac:dyDescent="0.25">
      <c r="B174" s="151"/>
    </row>
    <row r="175" spans="2:2" x14ac:dyDescent="0.25">
      <c r="B175" s="151"/>
    </row>
    <row r="176" spans="2:2" x14ac:dyDescent="0.25">
      <c r="B176" s="151"/>
    </row>
    <row r="177" spans="2:2" x14ac:dyDescent="0.25">
      <c r="B177" s="151"/>
    </row>
    <row r="178" spans="2:2" x14ac:dyDescent="0.25">
      <c r="B178" s="151"/>
    </row>
    <row r="179" spans="2:2" x14ac:dyDescent="0.25">
      <c r="B179" s="151"/>
    </row>
    <row r="180" spans="2:2" x14ac:dyDescent="0.25">
      <c r="B180" s="151"/>
    </row>
    <row r="181" spans="2:2" x14ac:dyDescent="0.25">
      <c r="B181" s="151"/>
    </row>
    <row r="182" spans="2:2" x14ac:dyDescent="0.25">
      <c r="B182" s="151"/>
    </row>
    <row r="183" spans="2:2" x14ac:dyDescent="0.25">
      <c r="B183" s="151"/>
    </row>
    <row r="184" spans="2:2" x14ac:dyDescent="0.25">
      <c r="B184" s="151"/>
    </row>
    <row r="185" spans="2:2" x14ac:dyDescent="0.25">
      <c r="B185" s="151"/>
    </row>
    <row r="186" spans="2:2" x14ac:dyDescent="0.25">
      <c r="B186" s="151"/>
    </row>
    <row r="187" spans="2:2" x14ac:dyDescent="0.25">
      <c r="B187" s="151"/>
    </row>
    <row r="188" spans="2:2" x14ac:dyDescent="0.25">
      <c r="B188" s="151"/>
    </row>
    <row r="189" spans="2:2" x14ac:dyDescent="0.25">
      <c r="B189" s="151"/>
    </row>
    <row r="190" spans="2:2" x14ac:dyDescent="0.25">
      <c r="B190" s="151"/>
    </row>
    <row r="191" spans="2:2" x14ac:dyDescent="0.25">
      <c r="B191" s="151"/>
    </row>
    <row r="192" spans="2:2" x14ac:dyDescent="0.25">
      <c r="B192" s="151"/>
    </row>
    <row r="193" spans="2:2" x14ac:dyDescent="0.25">
      <c r="B193" s="151"/>
    </row>
    <row r="194" spans="2:2" x14ac:dyDescent="0.25">
      <c r="B194" s="151"/>
    </row>
    <row r="195" spans="2:2" x14ac:dyDescent="0.25">
      <c r="B195" s="151"/>
    </row>
    <row r="196" spans="2:2" x14ac:dyDescent="0.25">
      <c r="B196" s="151"/>
    </row>
    <row r="197" spans="2:2" x14ac:dyDescent="0.25">
      <c r="B197" s="151"/>
    </row>
    <row r="198" spans="2:2" x14ac:dyDescent="0.25">
      <c r="B198" s="151"/>
    </row>
    <row r="199" spans="2:2" x14ac:dyDescent="0.25">
      <c r="B199" s="151"/>
    </row>
    <row r="200" spans="2:2" x14ac:dyDescent="0.25">
      <c r="B200" s="151"/>
    </row>
    <row r="201" spans="2:2" x14ac:dyDescent="0.25">
      <c r="B201" s="151"/>
    </row>
    <row r="202" spans="2:2" x14ac:dyDescent="0.25">
      <c r="B202" s="151"/>
    </row>
    <row r="203" spans="2:2" x14ac:dyDescent="0.25">
      <c r="B203" s="151"/>
    </row>
    <row r="204" spans="2:2" x14ac:dyDescent="0.25">
      <c r="B204" s="151"/>
    </row>
    <row r="205" spans="2:2" x14ac:dyDescent="0.25">
      <c r="B205" s="151"/>
    </row>
    <row r="206" spans="2:2" x14ac:dyDescent="0.25">
      <c r="B206" s="151"/>
    </row>
    <row r="207" spans="2:2" x14ac:dyDescent="0.25">
      <c r="B207" s="151"/>
    </row>
    <row r="208" spans="2:2" x14ac:dyDescent="0.25">
      <c r="B208" s="151"/>
    </row>
    <row r="209" spans="2:2" x14ac:dyDescent="0.25">
      <c r="B209" s="151"/>
    </row>
    <row r="210" spans="2:2" x14ac:dyDescent="0.25">
      <c r="B210" s="151"/>
    </row>
    <row r="211" spans="2:2" x14ac:dyDescent="0.25">
      <c r="B211" s="151"/>
    </row>
    <row r="212" spans="2:2" x14ac:dyDescent="0.25">
      <c r="B212" s="151"/>
    </row>
    <row r="213" spans="2:2" x14ac:dyDescent="0.25">
      <c r="B213" s="151"/>
    </row>
    <row r="214" spans="2:2" x14ac:dyDescent="0.25">
      <c r="B214" s="151"/>
    </row>
    <row r="215" spans="2:2" x14ac:dyDescent="0.25">
      <c r="B215" s="151"/>
    </row>
    <row r="216" spans="2:2" x14ac:dyDescent="0.25">
      <c r="B216" s="151"/>
    </row>
    <row r="217" spans="2:2" x14ac:dyDescent="0.25">
      <c r="B217" s="151"/>
    </row>
    <row r="218" spans="2:2" x14ac:dyDescent="0.25">
      <c r="B218" s="151"/>
    </row>
    <row r="219" spans="2:2" x14ac:dyDescent="0.25">
      <c r="B219" s="151"/>
    </row>
    <row r="220" spans="2:2" x14ac:dyDescent="0.25">
      <c r="B220" s="151"/>
    </row>
    <row r="221" spans="2:2" x14ac:dyDescent="0.25">
      <c r="B221" s="151"/>
    </row>
    <row r="222" spans="2:2" x14ac:dyDescent="0.25">
      <c r="B222" s="151"/>
    </row>
    <row r="223" spans="2:2" x14ac:dyDescent="0.25">
      <c r="B223" s="151"/>
    </row>
    <row r="224" spans="2:2" x14ac:dyDescent="0.25">
      <c r="B224" s="151"/>
    </row>
    <row r="225" spans="2:2" x14ac:dyDescent="0.25">
      <c r="B225" s="151"/>
    </row>
    <row r="226" spans="2:2" x14ac:dyDescent="0.25">
      <c r="B226" s="151"/>
    </row>
    <row r="227" spans="2:2" x14ac:dyDescent="0.25">
      <c r="B227" s="151"/>
    </row>
    <row r="228" spans="2:2" x14ac:dyDescent="0.25">
      <c r="B228" s="151"/>
    </row>
    <row r="229" spans="2:2" x14ac:dyDescent="0.25">
      <c r="B229" s="151"/>
    </row>
    <row r="230" spans="2:2" x14ac:dyDescent="0.25">
      <c r="B230" s="151"/>
    </row>
    <row r="231" spans="2:2" x14ac:dyDescent="0.25">
      <c r="B231" s="151"/>
    </row>
    <row r="232" spans="2:2" x14ac:dyDescent="0.25">
      <c r="B232" s="151"/>
    </row>
    <row r="233" spans="2:2" x14ac:dyDescent="0.25">
      <c r="B233" s="151"/>
    </row>
    <row r="234" spans="2:2" x14ac:dyDescent="0.25">
      <c r="B234" s="151"/>
    </row>
    <row r="235" spans="2:2" x14ac:dyDescent="0.25">
      <c r="B235" s="151"/>
    </row>
    <row r="236" spans="2:2" x14ac:dyDescent="0.25">
      <c r="B236" s="151"/>
    </row>
    <row r="237" spans="2:2" x14ac:dyDescent="0.25">
      <c r="B237" s="151"/>
    </row>
    <row r="238" spans="2:2" x14ac:dyDescent="0.25">
      <c r="B238" s="151"/>
    </row>
    <row r="239" spans="2:2" x14ac:dyDescent="0.25">
      <c r="B239" s="151"/>
    </row>
    <row r="240" spans="2:2" x14ac:dyDescent="0.25">
      <c r="B240" s="151"/>
    </row>
    <row r="241" spans="2:2" x14ac:dyDescent="0.25">
      <c r="B241" s="151"/>
    </row>
    <row r="242" spans="2:2" x14ac:dyDescent="0.25">
      <c r="B242" s="151"/>
    </row>
    <row r="243" spans="2:2" x14ac:dyDescent="0.25">
      <c r="B243" s="151"/>
    </row>
    <row r="244" spans="2:2" x14ac:dyDescent="0.25">
      <c r="B244" s="151"/>
    </row>
    <row r="245" spans="2:2" x14ac:dyDescent="0.25">
      <c r="B245" s="151"/>
    </row>
    <row r="246" spans="2:2" x14ac:dyDescent="0.25">
      <c r="B246" s="151"/>
    </row>
    <row r="247" spans="2:2" x14ac:dyDescent="0.25">
      <c r="B247" s="151"/>
    </row>
    <row r="248" spans="2:2" x14ac:dyDescent="0.25">
      <c r="B248" s="151"/>
    </row>
    <row r="249" spans="2:2" x14ac:dyDescent="0.25">
      <c r="B249" s="151"/>
    </row>
    <row r="250" spans="2:2" x14ac:dyDescent="0.25">
      <c r="B250" s="151"/>
    </row>
    <row r="251" spans="2:2" x14ac:dyDescent="0.25">
      <c r="B251" s="151"/>
    </row>
    <row r="252" spans="2:2" x14ac:dyDescent="0.25">
      <c r="B252" s="151"/>
    </row>
    <row r="253" spans="2:2" x14ac:dyDescent="0.25">
      <c r="B253" s="151"/>
    </row>
    <row r="254" spans="2:2" x14ac:dyDescent="0.25">
      <c r="B254" s="151"/>
    </row>
    <row r="255" spans="2:2" x14ac:dyDescent="0.25">
      <c r="B255" s="151"/>
    </row>
    <row r="256" spans="2:2" x14ac:dyDescent="0.25">
      <c r="B256" s="151"/>
    </row>
    <row r="257" spans="2:2" x14ac:dyDescent="0.25">
      <c r="B257" s="151"/>
    </row>
    <row r="258" spans="2:2" x14ac:dyDescent="0.25">
      <c r="B258" s="151"/>
    </row>
    <row r="259" spans="2:2" x14ac:dyDescent="0.25">
      <c r="B259" s="151"/>
    </row>
    <row r="260" spans="2:2" x14ac:dyDescent="0.25">
      <c r="B260" s="151"/>
    </row>
    <row r="261" spans="2:2" x14ac:dyDescent="0.25">
      <c r="B261" s="151"/>
    </row>
    <row r="262" spans="2:2" x14ac:dyDescent="0.25">
      <c r="B262" s="151"/>
    </row>
    <row r="263" spans="2:2" x14ac:dyDescent="0.25">
      <c r="B263" s="151"/>
    </row>
    <row r="264" spans="2:2" x14ac:dyDescent="0.25">
      <c r="B264" s="151"/>
    </row>
    <row r="265" spans="2:2" x14ac:dyDescent="0.25">
      <c r="B265" s="151"/>
    </row>
    <row r="266" spans="2:2" x14ac:dyDescent="0.25">
      <c r="B266" s="151"/>
    </row>
    <row r="267" spans="2:2" x14ac:dyDescent="0.25">
      <c r="B267" s="151"/>
    </row>
    <row r="268" spans="2:2" x14ac:dyDescent="0.25">
      <c r="B268" s="151"/>
    </row>
    <row r="269" spans="2:2" x14ac:dyDescent="0.25">
      <c r="B269" s="151"/>
    </row>
    <row r="270" spans="2:2" x14ac:dyDescent="0.25">
      <c r="B270" s="151"/>
    </row>
    <row r="271" spans="2:2" x14ac:dyDescent="0.25">
      <c r="B271" s="151"/>
    </row>
    <row r="272" spans="2:2" x14ac:dyDescent="0.25">
      <c r="B272" s="151"/>
    </row>
    <row r="273" spans="2:2" x14ac:dyDescent="0.25">
      <c r="B273" s="151"/>
    </row>
    <row r="274" spans="2:2" x14ac:dyDescent="0.25">
      <c r="B274" s="151"/>
    </row>
    <row r="275" spans="2:2" x14ac:dyDescent="0.25">
      <c r="B275" s="151"/>
    </row>
    <row r="276" spans="2:2" x14ac:dyDescent="0.25">
      <c r="B276" s="151"/>
    </row>
    <row r="277" spans="2:2" x14ac:dyDescent="0.25">
      <c r="B277" s="151"/>
    </row>
    <row r="278" spans="2:2" x14ac:dyDescent="0.25">
      <c r="B278" s="151"/>
    </row>
    <row r="279" spans="2:2" x14ac:dyDescent="0.25">
      <c r="B279" s="151"/>
    </row>
    <row r="280" spans="2:2" x14ac:dyDescent="0.25">
      <c r="B280" s="151"/>
    </row>
    <row r="281" spans="2:2" x14ac:dyDescent="0.25">
      <c r="B281" s="151"/>
    </row>
    <row r="282" spans="2:2" x14ac:dyDescent="0.25">
      <c r="B282" s="151"/>
    </row>
    <row r="283" spans="2:2" x14ac:dyDescent="0.25">
      <c r="B283" s="151"/>
    </row>
    <row r="284" spans="2:2" x14ac:dyDescent="0.25">
      <c r="B284" s="151"/>
    </row>
    <row r="285" spans="2:2" x14ac:dyDescent="0.25">
      <c r="B285" s="151"/>
    </row>
    <row r="286" spans="2:2" x14ac:dyDescent="0.25">
      <c r="B286" s="151"/>
    </row>
    <row r="287" spans="2:2" x14ac:dyDescent="0.25">
      <c r="B287" s="151"/>
    </row>
    <row r="288" spans="2:2" x14ac:dyDescent="0.25">
      <c r="B288" s="151"/>
    </row>
    <row r="289" spans="2:2" x14ac:dyDescent="0.25">
      <c r="B289" s="151"/>
    </row>
    <row r="290" spans="2:2" x14ac:dyDescent="0.25">
      <c r="B290" s="151"/>
    </row>
    <row r="291" spans="2:2" x14ac:dyDescent="0.25">
      <c r="B291" s="151"/>
    </row>
    <row r="292" spans="2:2" x14ac:dyDescent="0.25">
      <c r="B292" s="151"/>
    </row>
    <row r="293" spans="2:2" x14ac:dyDescent="0.25">
      <c r="B293" s="151"/>
    </row>
    <row r="294" spans="2:2" x14ac:dyDescent="0.25">
      <c r="B294" s="151"/>
    </row>
    <row r="295" spans="2:2" x14ac:dyDescent="0.25">
      <c r="B295" s="151"/>
    </row>
    <row r="296" spans="2:2" x14ac:dyDescent="0.25">
      <c r="B296" s="151"/>
    </row>
    <row r="297" spans="2:2" x14ac:dyDescent="0.25">
      <c r="B297" s="151"/>
    </row>
    <row r="298" spans="2:2" x14ac:dyDescent="0.25">
      <c r="B298" s="151"/>
    </row>
    <row r="299" spans="2:2" x14ac:dyDescent="0.25">
      <c r="B299" s="151"/>
    </row>
    <row r="300" spans="2:2" x14ac:dyDescent="0.25">
      <c r="B300" s="151"/>
    </row>
    <row r="301" spans="2:2" x14ac:dyDescent="0.25">
      <c r="B301" s="151"/>
    </row>
    <row r="302" spans="2:2" x14ac:dyDescent="0.25">
      <c r="B302" s="151"/>
    </row>
    <row r="303" spans="2:2" x14ac:dyDescent="0.25">
      <c r="B303" s="151"/>
    </row>
    <row r="304" spans="2:2" x14ac:dyDescent="0.25">
      <c r="B304" s="151"/>
    </row>
    <row r="305" spans="2:2" x14ac:dyDescent="0.25">
      <c r="B305" s="151"/>
    </row>
    <row r="306" spans="2:2" x14ac:dyDescent="0.25">
      <c r="B306" s="151"/>
    </row>
    <row r="307" spans="2:2" x14ac:dyDescent="0.25">
      <c r="B307" s="151"/>
    </row>
    <row r="308" spans="2:2" x14ac:dyDescent="0.25">
      <c r="B308" s="151"/>
    </row>
    <row r="309" spans="2:2" x14ac:dyDescent="0.25">
      <c r="B309" s="151"/>
    </row>
    <row r="310" spans="2:2" x14ac:dyDescent="0.25">
      <c r="B310" s="151"/>
    </row>
    <row r="311" spans="2:2" x14ac:dyDescent="0.25">
      <c r="B311" s="151"/>
    </row>
    <row r="312" spans="2:2" x14ac:dyDescent="0.25">
      <c r="B312" s="151"/>
    </row>
    <row r="313" spans="2:2" x14ac:dyDescent="0.25">
      <c r="B313" s="151"/>
    </row>
    <row r="314" spans="2:2" x14ac:dyDescent="0.25">
      <c r="B314" s="151"/>
    </row>
    <row r="315" spans="2:2" x14ac:dyDescent="0.25">
      <c r="B315" s="151"/>
    </row>
    <row r="316" spans="2:2" x14ac:dyDescent="0.25">
      <c r="B316" s="151"/>
    </row>
    <row r="317" spans="2:2" x14ac:dyDescent="0.25">
      <c r="B317" s="151"/>
    </row>
    <row r="318" spans="2:2" x14ac:dyDescent="0.25">
      <c r="B318" s="151"/>
    </row>
    <row r="319" spans="2:2" x14ac:dyDescent="0.25">
      <c r="B319" s="151"/>
    </row>
    <row r="320" spans="2:2" x14ac:dyDescent="0.25">
      <c r="B320" s="151"/>
    </row>
    <row r="321" spans="2:2" x14ac:dyDescent="0.25">
      <c r="B321" s="151"/>
    </row>
    <row r="322" spans="2:2" x14ac:dyDescent="0.25">
      <c r="B322" s="151"/>
    </row>
    <row r="323" spans="2:2" x14ac:dyDescent="0.25">
      <c r="B323" s="151"/>
    </row>
    <row r="324" spans="2:2" x14ac:dyDescent="0.25">
      <c r="B324" s="151"/>
    </row>
    <row r="325" spans="2:2" x14ac:dyDescent="0.25">
      <c r="B325" s="151"/>
    </row>
    <row r="326" spans="2:2" x14ac:dyDescent="0.25">
      <c r="B326" s="151"/>
    </row>
    <row r="327" spans="2:2" x14ac:dyDescent="0.25">
      <c r="B327" s="151"/>
    </row>
    <row r="328" spans="2:2" x14ac:dyDescent="0.25">
      <c r="B328" s="151"/>
    </row>
    <row r="329" spans="2:2" x14ac:dyDescent="0.25">
      <c r="B329" s="151"/>
    </row>
    <row r="330" spans="2:2" x14ac:dyDescent="0.25">
      <c r="B330" s="151"/>
    </row>
    <row r="331" spans="2:2" x14ac:dyDescent="0.25">
      <c r="B331" s="151"/>
    </row>
    <row r="332" spans="2:2" x14ac:dyDescent="0.25">
      <c r="B332" s="151"/>
    </row>
    <row r="333" spans="2:2" x14ac:dyDescent="0.25">
      <c r="B333" s="151"/>
    </row>
    <row r="334" spans="2:2" x14ac:dyDescent="0.25">
      <c r="B334" s="151"/>
    </row>
    <row r="335" spans="2:2" x14ac:dyDescent="0.25">
      <c r="B335" s="151"/>
    </row>
    <row r="336" spans="2:2" x14ac:dyDescent="0.25">
      <c r="B336" s="151"/>
    </row>
    <row r="337" spans="2:2" x14ac:dyDescent="0.25">
      <c r="B337" s="151"/>
    </row>
    <row r="338" spans="2:2" x14ac:dyDescent="0.25">
      <c r="B338" s="151"/>
    </row>
    <row r="339" spans="2:2" x14ac:dyDescent="0.25">
      <c r="B339" s="151"/>
    </row>
    <row r="340" spans="2:2" x14ac:dyDescent="0.25">
      <c r="B340" s="151"/>
    </row>
    <row r="341" spans="2:2" x14ac:dyDescent="0.25">
      <c r="B341" s="151"/>
    </row>
    <row r="342" spans="2:2" x14ac:dyDescent="0.25">
      <c r="B342" s="151"/>
    </row>
    <row r="343" spans="2:2" x14ac:dyDescent="0.25">
      <c r="B343" s="151"/>
    </row>
    <row r="344" spans="2:2" x14ac:dyDescent="0.25">
      <c r="B344" s="151"/>
    </row>
    <row r="345" spans="2:2" x14ac:dyDescent="0.25">
      <c r="B345" s="151"/>
    </row>
    <row r="346" spans="2:2" x14ac:dyDescent="0.25">
      <c r="B346" s="151"/>
    </row>
    <row r="347" spans="2:2" x14ac:dyDescent="0.25">
      <c r="B347" s="151"/>
    </row>
    <row r="348" spans="2:2" x14ac:dyDescent="0.25">
      <c r="B348" s="151"/>
    </row>
    <row r="349" spans="2:2" x14ac:dyDescent="0.25">
      <c r="B349" s="151"/>
    </row>
    <row r="350" spans="2:2" x14ac:dyDescent="0.25">
      <c r="B350" s="151"/>
    </row>
    <row r="351" spans="2:2" x14ac:dyDescent="0.25">
      <c r="B351" s="151"/>
    </row>
    <row r="352" spans="2:2" x14ac:dyDescent="0.25">
      <c r="B352" s="151"/>
    </row>
    <row r="353" spans="2:2" x14ac:dyDescent="0.25">
      <c r="B353" s="151"/>
    </row>
    <row r="354" spans="2:2" x14ac:dyDescent="0.25">
      <c r="B354" s="151"/>
    </row>
    <row r="355" spans="2:2" x14ac:dyDescent="0.25">
      <c r="B355" s="151"/>
    </row>
    <row r="356" spans="2:2" x14ac:dyDescent="0.25">
      <c r="B356" s="151"/>
    </row>
    <row r="357" spans="2:2" x14ac:dyDescent="0.25">
      <c r="B357" s="151"/>
    </row>
    <row r="358" spans="2:2" x14ac:dyDescent="0.25">
      <c r="B358" s="151"/>
    </row>
    <row r="359" spans="2:2" x14ac:dyDescent="0.25">
      <c r="B359" s="151"/>
    </row>
    <row r="360" spans="2:2" x14ac:dyDescent="0.25">
      <c r="B360" s="151"/>
    </row>
    <row r="361" spans="2:2" x14ac:dyDescent="0.25">
      <c r="B361" s="151"/>
    </row>
    <row r="362" spans="2:2" x14ac:dyDescent="0.25">
      <c r="B362" s="151"/>
    </row>
    <row r="363" spans="2:2" x14ac:dyDescent="0.25">
      <c r="B363" s="151"/>
    </row>
    <row r="364" spans="2:2" x14ac:dyDescent="0.25">
      <c r="B364" s="151"/>
    </row>
    <row r="365" spans="2:2" x14ac:dyDescent="0.25">
      <c r="B365" s="151"/>
    </row>
    <row r="366" spans="2:2" x14ac:dyDescent="0.25">
      <c r="B366" s="151"/>
    </row>
    <row r="367" spans="2:2" x14ac:dyDescent="0.25">
      <c r="B367" s="151"/>
    </row>
    <row r="368" spans="2:2" x14ac:dyDescent="0.25">
      <c r="B368" s="151"/>
    </row>
    <row r="369" spans="2:2" x14ac:dyDescent="0.25">
      <c r="B369" s="151"/>
    </row>
    <row r="370" spans="2:2" x14ac:dyDescent="0.25">
      <c r="B370" s="151"/>
    </row>
    <row r="371" spans="2:2" x14ac:dyDescent="0.25">
      <c r="B371" s="151"/>
    </row>
    <row r="372" spans="2:2" x14ac:dyDescent="0.25">
      <c r="B372" s="151"/>
    </row>
    <row r="373" spans="2:2" x14ac:dyDescent="0.25">
      <c r="B373" s="151"/>
    </row>
    <row r="374" spans="2:2" x14ac:dyDescent="0.25">
      <c r="B374" s="151"/>
    </row>
    <row r="375" spans="2:2" x14ac:dyDescent="0.25">
      <c r="B375" s="151"/>
    </row>
    <row r="376" spans="2:2" x14ac:dyDescent="0.25">
      <c r="B376" s="151"/>
    </row>
    <row r="377" spans="2:2" x14ac:dyDescent="0.25">
      <c r="B377" s="151"/>
    </row>
    <row r="378" spans="2:2" x14ac:dyDescent="0.25">
      <c r="B378" s="151"/>
    </row>
    <row r="379" spans="2:2" x14ac:dyDescent="0.25">
      <c r="B379" s="151"/>
    </row>
    <row r="380" spans="2:2" x14ac:dyDescent="0.25">
      <c r="B380" s="151"/>
    </row>
    <row r="381" spans="2:2" x14ac:dyDescent="0.25">
      <c r="B381" s="151"/>
    </row>
    <row r="382" spans="2:2" x14ac:dyDescent="0.25">
      <c r="B382" s="151"/>
    </row>
    <row r="383" spans="2:2" x14ac:dyDescent="0.25">
      <c r="B383" s="151"/>
    </row>
    <row r="384" spans="2:2" x14ac:dyDescent="0.25">
      <c r="B384" s="151"/>
    </row>
    <row r="385" spans="2:2" x14ac:dyDescent="0.25">
      <c r="B385" s="151"/>
    </row>
    <row r="386" spans="2:2" x14ac:dyDescent="0.25">
      <c r="B386" s="151"/>
    </row>
    <row r="387" spans="2:2" x14ac:dyDescent="0.25">
      <c r="B387" s="151"/>
    </row>
    <row r="388" spans="2:2" x14ac:dyDescent="0.25">
      <c r="B388" s="151"/>
    </row>
    <row r="389" spans="2:2" x14ac:dyDescent="0.25">
      <c r="B389" s="151"/>
    </row>
    <row r="390" spans="2:2" x14ac:dyDescent="0.25">
      <c r="B390" s="151"/>
    </row>
    <row r="391" spans="2:2" x14ac:dyDescent="0.25">
      <c r="B391" s="151"/>
    </row>
    <row r="392" spans="2:2" x14ac:dyDescent="0.25">
      <c r="B392" s="151"/>
    </row>
    <row r="393" spans="2:2" x14ac:dyDescent="0.25">
      <c r="B393" s="151"/>
    </row>
    <row r="394" spans="2:2" x14ac:dyDescent="0.25">
      <c r="B394" s="151"/>
    </row>
    <row r="395" spans="2:2" x14ac:dyDescent="0.25">
      <c r="B395" s="151"/>
    </row>
    <row r="396" spans="2:2" x14ac:dyDescent="0.25">
      <c r="B396" s="151"/>
    </row>
    <row r="397" spans="2:2" x14ac:dyDescent="0.25">
      <c r="B397" s="151"/>
    </row>
    <row r="398" spans="2:2" x14ac:dyDescent="0.25">
      <c r="B398" s="151"/>
    </row>
    <row r="399" spans="2:2" x14ac:dyDescent="0.25">
      <c r="B399" s="151"/>
    </row>
    <row r="400" spans="2:2" x14ac:dyDescent="0.25">
      <c r="B400" s="151"/>
    </row>
    <row r="401" spans="2:2" x14ac:dyDescent="0.25">
      <c r="B401" s="151"/>
    </row>
    <row r="402" spans="2:2" x14ac:dyDescent="0.25">
      <c r="B402" s="151"/>
    </row>
    <row r="403" spans="2:2" x14ac:dyDescent="0.25">
      <c r="B403" s="151"/>
    </row>
    <row r="404" spans="2:2" x14ac:dyDescent="0.25">
      <c r="B404" s="151"/>
    </row>
    <row r="405" spans="2:2" x14ac:dyDescent="0.25">
      <c r="B405" s="151"/>
    </row>
    <row r="406" spans="2:2" x14ac:dyDescent="0.25">
      <c r="B406" s="151"/>
    </row>
    <row r="407" spans="2:2" x14ac:dyDescent="0.25">
      <c r="B407" s="151"/>
    </row>
    <row r="408" spans="2:2" x14ac:dyDescent="0.25">
      <c r="B408" s="151"/>
    </row>
    <row r="409" spans="2:2" x14ac:dyDescent="0.25">
      <c r="B409" s="151"/>
    </row>
    <row r="410" spans="2:2" x14ac:dyDescent="0.25">
      <c r="B410" s="151"/>
    </row>
    <row r="411" spans="2:2" x14ac:dyDescent="0.25">
      <c r="B411" s="151"/>
    </row>
    <row r="412" spans="2:2" x14ac:dyDescent="0.25">
      <c r="B412" s="151"/>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77"/>
  <sheetViews>
    <sheetView topLeftCell="A49" workbookViewId="0">
      <selection activeCell="A62" sqref="A62"/>
    </sheetView>
  </sheetViews>
  <sheetFormatPr defaultColWidth="9.140625" defaultRowHeight="15" x14ac:dyDescent="0.25"/>
  <cols>
    <col min="1" max="16384" width="9.140625" style="4"/>
  </cols>
  <sheetData>
    <row r="1" spans="1:5" x14ac:dyDescent="0.25">
      <c r="A1" s="75" t="s">
        <v>151</v>
      </c>
      <c r="B1" s="75"/>
      <c r="C1" s="75"/>
      <c r="D1" s="75"/>
      <c r="E1" s="75"/>
    </row>
    <row r="2" spans="1:5" x14ac:dyDescent="0.25">
      <c r="A2" s="14" t="s">
        <v>23</v>
      </c>
    </row>
    <row r="3" spans="1:5" x14ac:dyDescent="0.25">
      <c r="A3" s="14" t="s">
        <v>24</v>
      </c>
    </row>
    <row r="4" spans="1:5" x14ac:dyDescent="0.25">
      <c r="A4" s="14" t="s">
        <v>25</v>
      </c>
    </row>
    <row r="5" spans="1:5" x14ac:dyDescent="0.25">
      <c r="A5" s="14" t="s">
        <v>26</v>
      </c>
    </row>
    <row r="6" spans="1:5" x14ac:dyDescent="0.25">
      <c r="A6" s="14" t="s">
        <v>92</v>
      </c>
    </row>
    <row r="7" spans="1:5" x14ac:dyDescent="0.25">
      <c r="A7" s="14" t="s">
        <v>624</v>
      </c>
    </row>
    <row r="8" spans="1:5" x14ac:dyDescent="0.25">
      <c r="A8" s="14" t="s">
        <v>615</v>
      </c>
    </row>
    <row r="9" spans="1:5" x14ac:dyDescent="0.25">
      <c r="A9" s="14" t="s">
        <v>652</v>
      </c>
    </row>
    <row r="10" spans="1:5" x14ac:dyDescent="0.25">
      <c r="A10" s="14" t="s">
        <v>116</v>
      </c>
    </row>
    <row r="11" spans="1:5" x14ac:dyDescent="0.25">
      <c r="A11" s="14" t="s">
        <v>590</v>
      </c>
    </row>
    <row r="12" spans="1:5" x14ac:dyDescent="0.25">
      <c r="A12" s="14" t="s">
        <v>87</v>
      </c>
    </row>
    <row r="13" spans="1:5" x14ac:dyDescent="0.25">
      <c r="A13" s="14" t="s">
        <v>591</v>
      </c>
    </row>
    <row r="14" spans="1:5" x14ac:dyDescent="0.25">
      <c r="A14" s="14" t="s">
        <v>88</v>
      </c>
    </row>
    <row r="15" spans="1:5" x14ac:dyDescent="0.25">
      <c r="A15" s="14" t="s">
        <v>89</v>
      </c>
    </row>
    <row r="16" spans="1:5" x14ac:dyDescent="0.25">
      <c r="A16" s="14" t="s">
        <v>630</v>
      </c>
    </row>
    <row r="17" spans="1:1" x14ac:dyDescent="0.25">
      <c r="A17" s="14" t="s">
        <v>631</v>
      </c>
    </row>
    <row r="18" spans="1:1" x14ac:dyDescent="0.25">
      <c r="A18" s="14" t="s">
        <v>632</v>
      </c>
    </row>
    <row r="19" spans="1:1" x14ac:dyDescent="0.25">
      <c r="A19" s="14" t="s">
        <v>633</v>
      </c>
    </row>
    <row r="20" spans="1:1" x14ac:dyDescent="0.25">
      <c r="A20" s="14" t="s">
        <v>90</v>
      </c>
    </row>
    <row r="21" spans="1:1" x14ac:dyDescent="0.25">
      <c r="A21" s="14" t="s">
        <v>626</v>
      </c>
    </row>
    <row r="22" spans="1:1" x14ac:dyDescent="0.25">
      <c r="A22" s="14" t="s">
        <v>628</v>
      </c>
    </row>
    <row r="23" spans="1:1" x14ac:dyDescent="0.25">
      <c r="A23" s="14" t="s">
        <v>91</v>
      </c>
    </row>
    <row r="24" spans="1:1" x14ac:dyDescent="0.25">
      <c r="A24" s="14" t="s">
        <v>638</v>
      </c>
    </row>
    <row r="25" spans="1:1" x14ac:dyDescent="0.25">
      <c r="A25" s="14" t="s">
        <v>653</v>
      </c>
    </row>
    <row r="26" spans="1:1" x14ac:dyDescent="0.25">
      <c r="A26" s="14" t="s">
        <v>95</v>
      </c>
    </row>
    <row r="27" spans="1:1" x14ac:dyDescent="0.25">
      <c r="A27" s="14" t="s">
        <v>96</v>
      </c>
    </row>
    <row r="28" spans="1:1" x14ac:dyDescent="0.25">
      <c r="A28" s="14" t="s">
        <v>97</v>
      </c>
    </row>
    <row r="29" spans="1:1" x14ac:dyDescent="0.25">
      <c r="A29" s="14" t="s">
        <v>654</v>
      </c>
    </row>
    <row r="30" spans="1:1" x14ac:dyDescent="0.25">
      <c r="A30" s="14" t="s">
        <v>30</v>
      </c>
    </row>
    <row r="31" spans="1:1" x14ac:dyDescent="0.25">
      <c r="A31" s="14" t="s">
        <v>27</v>
      </c>
    </row>
    <row r="32" spans="1:1" x14ac:dyDescent="0.25">
      <c r="A32" s="20" t="s">
        <v>28</v>
      </c>
    </row>
    <row r="33" spans="1:1" x14ac:dyDescent="0.25">
      <c r="A33" s="20" t="s">
        <v>29</v>
      </c>
    </row>
    <row r="34" spans="1:1" x14ac:dyDescent="0.25">
      <c r="A34" s="14" t="s">
        <v>107</v>
      </c>
    </row>
    <row r="35" spans="1:1" x14ac:dyDescent="0.25">
      <c r="A35" s="14" t="s">
        <v>93</v>
      </c>
    </row>
    <row r="36" spans="1:1" x14ac:dyDescent="0.25">
      <c r="A36" s="14" t="s">
        <v>659</v>
      </c>
    </row>
    <row r="37" spans="1:1" x14ac:dyDescent="0.25">
      <c r="A37" s="14" t="s">
        <v>660</v>
      </c>
    </row>
    <row r="38" spans="1:1" x14ac:dyDescent="0.25">
      <c r="A38" s="14" t="s">
        <v>661</v>
      </c>
    </row>
    <row r="39" spans="1:1" x14ac:dyDescent="0.25">
      <c r="A39" s="14" t="s">
        <v>662</v>
      </c>
    </row>
    <row r="40" spans="1:1" x14ac:dyDescent="0.25">
      <c r="A40" s="14" t="s">
        <v>663</v>
      </c>
    </row>
    <row r="41" spans="1:1" x14ac:dyDescent="0.25">
      <c r="A41" s="14" t="s">
        <v>664</v>
      </c>
    </row>
    <row r="42" spans="1:1" x14ac:dyDescent="0.25">
      <c r="A42" s="14" t="s">
        <v>129</v>
      </c>
    </row>
    <row r="43" spans="1:1" x14ac:dyDescent="0.25">
      <c r="A43" s="14" t="s">
        <v>94</v>
      </c>
    </row>
    <row r="44" spans="1:1" x14ac:dyDescent="0.25">
      <c r="A44" s="14" t="s">
        <v>639</v>
      </c>
    </row>
    <row r="45" spans="1:1" x14ac:dyDescent="0.25">
      <c r="A45" s="14" t="s">
        <v>132</v>
      </c>
    </row>
    <row r="46" spans="1:1" x14ac:dyDescent="0.25">
      <c r="A46" s="14" t="s">
        <v>134</v>
      </c>
    </row>
    <row r="47" spans="1:1" x14ac:dyDescent="0.25">
      <c r="A47" s="14" t="s">
        <v>612</v>
      </c>
    </row>
    <row r="48" spans="1:1" x14ac:dyDescent="0.25">
      <c r="A48" s="20" t="s">
        <v>31</v>
      </c>
    </row>
    <row r="49" spans="1:1" x14ac:dyDescent="0.25">
      <c r="A49" s="20" t="s">
        <v>665</v>
      </c>
    </row>
    <row r="50" spans="1:1" x14ac:dyDescent="0.25">
      <c r="A50" s="14" t="s">
        <v>641</v>
      </c>
    </row>
    <row r="51" spans="1:1" x14ac:dyDescent="0.25">
      <c r="A51" s="14" t="s">
        <v>136</v>
      </c>
    </row>
    <row r="52" spans="1:1" x14ac:dyDescent="0.25">
      <c r="A52" s="14" t="s">
        <v>98</v>
      </c>
    </row>
    <row r="53" spans="1:1" x14ac:dyDescent="0.25">
      <c r="A53" s="14" t="s">
        <v>34</v>
      </c>
    </row>
    <row r="54" spans="1:1" x14ac:dyDescent="0.25">
      <c r="A54" s="14" t="s">
        <v>35</v>
      </c>
    </row>
    <row r="55" spans="1:1" x14ac:dyDescent="0.25">
      <c r="A55" s="14" t="s">
        <v>36</v>
      </c>
    </row>
    <row r="56" spans="1:1" x14ac:dyDescent="0.25">
      <c r="A56" s="14" t="s">
        <v>140</v>
      </c>
    </row>
    <row r="57" spans="1:1" x14ac:dyDescent="0.25">
      <c r="A57" s="14" t="s">
        <v>102</v>
      </c>
    </row>
    <row r="58" spans="1:1" x14ac:dyDescent="0.25">
      <c r="A58" s="14" t="s">
        <v>103</v>
      </c>
    </row>
    <row r="59" spans="1:1" x14ac:dyDescent="0.25">
      <c r="A59" s="14" t="s">
        <v>147</v>
      </c>
    </row>
    <row r="60" spans="1:1" x14ac:dyDescent="0.25">
      <c r="A60" s="20" t="s">
        <v>104</v>
      </c>
    </row>
    <row r="61" spans="1:1" x14ac:dyDescent="0.25">
      <c r="A61" s="20" t="s">
        <v>38</v>
      </c>
    </row>
    <row r="62" spans="1:1" x14ac:dyDescent="0.25">
      <c r="A62" s="20" t="s">
        <v>39</v>
      </c>
    </row>
    <row r="63" spans="1:1" x14ac:dyDescent="0.25">
      <c r="A63" s="20" t="s">
        <v>592</v>
      </c>
    </row>
    <row r="64" spans="1:1" x14ac:dyDescent="0.25">
      <c r="A64" s="20" t="s">
        <v>593</v>
      </c>
    </row>
    <row r="65" spans="1:1" x14ac:dyDescent="0.25">
      <c r="A65" s="20" t="s">
        <v>594</v>
      </c>
    </row>
    <row r="66" spans="1:1" x14ac:dyDescent="0.25">
      <c r="A66" s="20" t="s">
        <v>595</v>
      </c>
    </row>
    <row r="67" spans="1:1" x14ac:dyDescent="0.25">
      <c r="A67" s="20" t="s">
        <v>596</v>
      </c>
    </row>
    <row r="68" spans="1:1" x14ac:dyDescent="0.25">
      <c r="A68" s="20" t="s">
        <v>643</v>
      </c>
    </row>
    <row r="69" spans="1:1" x14ac:dyDescent="0.25">
      <c r="A69" s="20" t="s">
        <v>644</v>
      </c>
    </row>
    <row r="70" spans="1:1" x14ac:dyDescent="0.25">
      <c r="A70" s="20" t="s">
        <v>675</v>
      </c>
    </row>
    <row r="71" spans="1:1" x14ac:dyDescent="0.25">
      <c r="A71" s="20" t="s">
        <v>101</v>
      </c>
    </row>
    <row r="72" spans="1:1" x14ac:dyDescent="0.25">
      <c r="A72" s="20" t="s">
        <v>676</v>
      </c>
    </row>
    <row r="73" spans="1:1" x14ac:dyDescent="0.25">
      <c r="A73" s="20" t="s">
        <v>108</v>
      </c>
    </row>
    <row r="74" spans="1:1" x14ac:dyDescent="0.25">
      <c r="A74" s="14" t="s">
        <v>679</v>
      </c>
    </row>
    <row r="75" spans="1:1" x14ac:dyDescent="0.25">
      <c r="A75" s="14" t="s">
        <v>680</v>
      </c>
    </row>
    <row r="76" spans="1:1" x14ac:dyDescent="0.25">
      <c r="A76" s="14" t="s">
        <v>597</v>
      </c>
    </row>
    <row r="77" spans="1:1" x14ac:dyDescent="0.25">
      <c r="A77" s="14" t="s">
        <v>105</v>
      </c>
    </row>
  </sheetData>
  <phoneticPr fontId="149"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L1566"/>
  <sheetViews>
    <sheetView zoomScale="80" zoomScaleNormal="80" workbookViewId="0">
      <selection activeCell="A4" sqref="A4"/>
    </sheetView>
  </sheetViews>
  <sheetFormatPr defaultColWidth="9.140625" defaultRowHeight="15" x14ac:dyDescent="0.25"/>
  <cols>
    <col min="1" max="1" width="57.140625" style="4" bestFit="1" customWidth="1"/>
    <col min="2" max="2" width="13" style="4" bestFit="1" customWidth="1"/>
    <col min="3" max="3" width="20.42578125" style="4" customWidth="1"/>
    <col min="4" max="4" width="6.42578125" style="4" bestFit="1" customWidth="1"/>
    <col min="5" max="5" width="9.140625" style="4"/>
    <col min="6" max="6" width="9.85546875" style="4" bestFit="1" customWidth="1"/>
    <col min="7" max="7" width="9.140625" style="4"/>
    <col min="8" max="8" width="9.42578125" style="4" bestFit="1" customWidth="1"/>
    <col min="9" max="9" width="9.140625" style="4"/>
    <col min="10" max="10" width="16.5703125" style="4" bestFit="1" customWidth="1"/>
    <col min="11" max="16384" width="9.140625" style="4"/>
  </cols>
  <sheetData>
    <row r="1" spans="1:12" x14ac:dyDescent="0.25">
      <c r="G1" s="121" t="s">
        <v>223</v>
      </c>
      <c r="H1" s="121" t="s">
        <v>224</v>
      </c>
      <c r="J1" s="122">
        <v>44378</v>
      </c>
    </row>
    <row r="2" spans="1:12" x14ac:dyDescent="0.25">
      <c r="A2" s="123" t="s">
        <v>225</v>
      </c>
      <c r="B2" s="123" t="s">
        <v>226</v>
      </c>
      <c r="C2" s="123" t="s">
        <v>227</v>
      </c>
      <c r="G2" s="124" t="s">
        <v>228</v>
      </c>
      <c r="H2" s="121">
        <v>100779</v>
      </c>
      <c r="J2" s="122">
        <v>44409</v>
      </c>
    </row>
    <row r="3" spans="1:12" x14ac:dyDescent="0.25">
      <c r="A3" s="121" t="s">
        <v>683</v>
      </c>
      <c r="B3" s="125" t="s">
        <v>229</v>
      </c>
      <c r="C3" s="125">
        <v>60310000301</v>
      </c>
      <c r="G3" s="124" t="s">
        <v>230</v>
      </c>
      <c r="H3" s="121">
        <v>100777</v>
      </c>
      <c r="J3" s="122">
        <v>44440</v>
      </c>
    </row>
    <row r="4" spans="1:12" x14ac:dyDescent="0.25">
      <c r="A4" s="121" t="s">
        <v>231</v>
      </c>
      <c r="B4" s="125" t="s">
        <v>232</v>
      </c>
      <c r="C4" s="125">
        <v>60320000302</v>
      </c>
      <c r="G4" s="124" t="s">
        <v>233</v>
      </c>
      <c r="H4" s="121">
        <v>100420</v>
      </c>
      <c r="J4" s="122">
        <v>44470</v>
      </c>
    </row>
    <row r="5" spans="1:12" x14ac:dyDescent="0.25">
      <c r="A5" s="121" t="s">
        <v>234</v>
      </c>
      <c r="B5" s="125" t="s">
        <v>235</v>
      </c>
      <c r="C5" s="125">
        <v>60340000304</v>
      </c>
      <c r="G5" s="124" t="s">
        <v>236</v>
      </c>
      <c r="H5" s="121">
        <v>100610</v>
      </c>
      <c r="J5" s="122">
        <v>44501</v>
      </c>
    </row>
    <row r="6" spans="1:12" x14ac:dyDescent="0.25">
      <c r="A6" s="121" t="s">
        <v>237</v>
      </c>
      <c r="B6" s="125" t="s">
        <v>238</v>
      </c>
      <c r="C6" s="125">
        <v>60350000305</v>
      </c>
      <c r="G6" s="124" t="s">
        <v>239</v>
      </c>
      <c r="H6" s="121">
        <v>100611</v>
      </c>
      <c r="J6" s="122">
        <v>44531</v>
      </c>
    </row>
    <row r="7" spans="1:12" x14ac:dyDescent="0.25">
      <c r="A7" s="121" t="s">
        <v>240</v>
      </c>
      <c r="B7" s="125" t="s">
        <v>241</v>
      </c>
      <c r="C7" s="125">
        <v>60350000306</v>
      </c>
      <c r="G7" s="124" t="s">
        <v>242</v>
      </c>
      <c r="H7" s="121">
        <v>100612</v>
      </c>
      <c r="J7" s="122">
        <v>44562</v>
      </c>
    </row>
    <row r="8" spans="1:12" x14ac:dyDescent="0.25">
      <c r="A8" s="121" t="s">
        <v>243</v>
      </c>
      <c r="B8" s="125" t="s">
        <v>244</v>
      </c>
      <c r="C8" s="125">
        <v>60360000307</v>
      </c>
      <c r="G8" s="124" t="s">
        <v>245</v>
      </c>
      <c r="H8" s="121">
        <v>100435</v>
      </c>
      <c r="J8" s="122">
        <v>44593</v>
      </c>
    </row>
    <row r="9" spans="1:12" x14ac:dyDescent="0.25">
      <c r="A9" s="121" t="s">
        <v>246</v>
      </c>
      <c r="B9" s="125" t="s">
        <v>247</v>
      </c>
      <c r="C9" s="125">
        <v>60330000303</v>
      </c>
      <c r="G9" s="124" t="s">
        <v>248</v>
      </c>
      <c r="H9" s="121">
        <v>101350</v>
      </c>
      <c r="J9" s="122">
        <v>44621</v>
      </c>
    </row>
    <row r="10" spans="1:12" x14ac:dyDescent="0.25">
      <c r="G10" s="124" t="s">
        <v>249</v>
      </c>
      <c r="H10" s="121">
        <v>100618</v>
      </c>
      <c r="J10" s="122">
        <v>44652</v>
      </c>
    </row>
    <row r="11" spans="1:12" x14ac:dyDescent="0.25">
      <c r="G11" s="124" t="s">
        <v>250</v>
      </c>
      <c r="H11" s="121">
        <v>104257</v>
      </c>
      <c r="J11" s="122">
        <v>44682</v>
      </c>
    </row>
    <row r="12" spans="1:12" x14ac:dyDescent="0.25">
      <c r="G12" s="124" t="s">
        <v>251</v>
      </c>
      <c r="H12" s="121">
        <v>100778</v>
      </c>
      <c r="J12" s="122">
        <v>44713</v>
      </c>
    </row>
    <row r="13" spans="1:12" x14ac:dyDescent="0.25">
      <c r="A13" s="4" t="s">
        <v>252</v>
      </c>
      <c r="G13" s="124" t="s">
        <v>253</v>
      </c>
      <c r="H13" s="121">
        <v>102780</v>
      </c>
    </row>
    <row r="14" spans="1:12" x14ac:dyDescent="0.25">
      <c r="C14" s="126" t="s">
        <v>254</v>
      </c>
      <c r="D14" s="127" t="s">
        <v>255</v>
      </c>
      <c r="E14" s="4" t="s">
        <v>256</v>
      </c>
    </row>
    <row r="15" spans="1:12" x14ac:dyDescent="0.25">
      <c r="A15" s="121"/>
      <c r="B15" s="128" t="s">
        <v>257</v>
      </c>
      <c r="C15" s="128" t="s">
        <v>258</v>
      </c>
      <c r="D15" s="128" t="s">
        <v>259</v>
      </c>
      <c r="E15" s="128" t="s">
        <v>260</v>
      </c>
      <c r="F15" s="128" t="s">
        <v>223</v>
      </c>
      <c r="G15" s="128" t="s">
        <v>261</v>
      </c>
      <c r="H15" s="128" t="s">
        <v>262</v>
      </c>
      <c r="I15" s="128" t="s">
        <v>263</v>
      </c>
      <c r="J15" s="128" t="s">
        <v>264</v>
      </c>
      <c r="K15" s="128" t="s">
        <v>3</v>
      </c>
      <c r="L15" s="123" t="s">
        <v>224</v>
      </c>
    </row>
    <row r="16" spans="1:12" x14ac:dyDescent="0.25">
      <c r="A16" s="121" t="str">
        <f t="shared" ref="A16:A184" si="0">CONCATENATE(B16,K16,L16,I16,H16,J16)</f>
        <v>60310000301MSC09100420202027005</v>
      </c>
      <c r="B16" s="129" t="s">
        <v>265</v>
      </c>
      <c r="C16" s="129" t="s">
        <v>266</v>
      </c>
      <c r="D16" s="129" t="s">
        <v>267</v>
      </c>
      <c r="E16" s="129" t="s">
        <v>268</v>
      </c>
      <c r="F16" s="129" t="s">
        <v>233</v>
      </c>
      <c r="G16" s="129" t="s">
        <v>269</v>
      </c>
      <c r="H16" s="129" t="s">
        <v>270</v>
      </c>
      <c r="I16" s="129" t="s">
        <v>271</v>
      </c>
      <c r="J16" s="129" t="s">
        <v>272</v>
      </c>
      <c r="K16" s="129" t="s">
        <v>273</v>
      </c>
      <c r="L16" s="121">
        <f t="shared" ref="L16:L79" si="1">VLOOKUP(F16,$G$2:$H$13,2,FALSE)</f>
        <v>100420</v>
      </c>
    </row>
    <row r="17" spans="1:12" x14ac:dyDescent="0.25">
      <c r="A17" s="121" t="str">
        <f t="shared" si="0"/>
        <v>60310000301MSC09100420101000326</v>
      </c>
      <c r="B17" s="129" t="s">
        <v>265</v>
      </c>
      <c r="C17" s="129" t="s">
        <v>266</v>
      </c>
      <c r="D17" s="129" t="s">
        <v>263</v>
      </c>
      <c r="E17" s="129" t="s">
        <v>268</v>
      </c>
      <c r="F17" s="129" t="s">
        <v>233</v>
      </c>
      <c r="G17" s="129" t="s">
        <v>269</v>
      </c>
      <c r="H17" s="129" t="s">
        <v>274</v>
      </c>
      <c r="I17" s="129" t="s">
        <v>275</v>
      </c>
      <c r="J17" s="129" t="s">
        <v>276</v>
      </c>
      <c r="K17" s="129" t="s">
        <v>273</v>
      </c>
      <c r="L17" s="121">
        <f t="shared" si="1"/>
        <v>100420</v>
      </c>
    </row>
    <row r="18" spans="1:12" x14ac:dyDescent="0.25">
      <c r="A18" s="121" t="str">
        <f t="shared" si="0"/>
        <v>60310000301MSC09100777202516015</v>
      </c>
      <c r="B18" s="129" t="s">
        <v>265</v>
      </c>
      <c r="C18" s="129" t="s">
        <v>266</v>
      </c>
      <c r="D18" s="129" t="s">
        <v>277</v>
      </c>
      <c r="E18" s="129" t="s">
        <v>268</v>
      </c>
      <c r="F18" s="129" t="s">
        <v>230</v>
      </c>
      <c r="G18" s="129" t="s">
        <v>269</v>
      </c>
      <c r="H18" s="129" t="s">
        <v>270</v>
      </c>
      <c r="I18" s="129" t="s">
        <v>271</v>
      </c>
      <c r="J18" s="129" t="s">
        <v>278</v>
      </c>
      <c r="K18" s="129" t="s">
        <v>273</v>
      </c>
      <c r="L18" s="121">
        <f t="shared" si="1"/>
        <v>100777</v>
      </c>
    </row>
    <row r="19" spans="1:12" x14ac:dyDescent="0.25">
      <c r="A19" s="121" t="str">
        <f t="shared" si="0"/>
        <v>60310000301MSC09100777202027005</v>
      </c>
      <c r="B19" s="129" t="s">
        <v>265</v>
      </c>
      <c r="C19" s="129" t="s">
        <v>266</v>
      </c>
      <c r="D19" s="129" t="s">
        <v>279</v>
      </c>
      <c r="E19" s="129" t="s">
        <v>268</v>
      </c>
      <c r="F19" s="129" t="s">
        <v>230</v>
      </c>
      <c r="G19" s="129" t="s">
        <v>269</v>
      </c>
      <c r="H19" s="129" t="s">
        <v>270</v>
      </c>
      <c r="I19" s="129" t="s">
        <v>271</v>
      </c>
      <c r="J19" s="129" t="s">
        <v>272</v>
      </c>
      <c r="K19" s="129" t="s">
        <v>273</v>
      </c>
      <c r="L19" s="121">
        <f t="shared" si="1"/>
        <v>100777</v>
      </c>
    </row>
    <row r="20" spans="1:12" x14ac:dyDescent="0.25">
      <c r="A20" s="121" t="str">
        <f t="shared" si="0"/>
        <v>60310000301MSC09100777101000326</v>
      </c>
      <c r="B20" s="129" t="s">
        <v>265</v>
      </c>
      <c r="C20" s="129" t="s">
        <v>266</v>
      </c>
      <c r="D20" s="129" t="s">
        <v>280</v>
      </c>
      <c r="E20" s="129" t="s">
        <v>268</v>
      </c>
      <c r="F20" s="129" t="s">
        <v>230</v>
      </c>
      <c r="G20" s="129" t="s">
        <v>269</v>
      </c>
      <c r="H20" s="129" t="s">
        <v>274</v>
      </c>
      <c r="I20" s="129" t="s">
        <v>275</v>
      </c>
      <c r="J20" s="129" t="s">
        <v>276</v>
      </c>
      <c r="K20" s="129" t="s">
        <v>273</v>
      </c>
      <c r="L20" s="121">
        <f t="shared" si="1"/>
        <v>100777</v>
      </c>
    </row>
    <row r="21" spans="1:12" x14ac:dyDescent="0.25">
      <c r="A21" s="121" t="str">
        <f t="shared" si="0"/>
        <v>60310000301MSA09100618202516015</v>
      </c>
      <c r="B21" s="129" t="s">
        <v>265</v>
      </c>
      <c r="C21" s="129" t="s">
        <v>266</v>
      </c>
      <c r="D21" s="129" t="s">
        <v>281</v>
      </c>
      <c r="E21" s="129" t="s">
        <v>268</v>
      </c>
      <c r="F21" s="129" t="s">
        <v>249</v>
      </c>
      <c r="G21" s="129" t="s">
        <v>269</v>
      </c>
      <c r="H21" s="129" t="s">
        <v>270</v>
      </c>
      <c r="I21" s="129" t="s">
        <v>271</v>
      </c>
      <c r="J21" s="129" t="s">
        <v>278</v>
      </c>
      <c r="K21" s="129" t="s">
        <v>282</v>
      </c>
      <c r="L21" s="121">
        <f t="shared" si="1"/>
        <v>100618</v>
      </c>
    </row>
    <row r="22" spans="1:12" x14ac:dyDescent="0.25">
      <c r="A22" s="121" t="str">
        <f t="shared" si="0"/>
        <v>60310000301MSA09100618202027005</v>
      </c>
      <c r="B22" s="129" t="s">
        <v>265</v>
      </c>
      <c r="C22" s="129" t="s">
        <v>266</v>
      </c>
      <c r="D22" s="129" t="s">
        <v>283</v>
      </c>
      <c r="E22" s="129" t="s">
        <v>268</v>
      </c>
      <c r="F22" s="129" t="s">
        <v>249</v>
      </c>
      <c r="G22" s="129" t="s">
        <v>269</v>
      </c>
      <c r="H22" s="129" t="s">
        <v>270</v>
      </c>
      <c r="I22" s="129" t="s">
        <v>271</v>
      </c>
      <c r="J22" s="129" t="s">
        <v>272</v>
      </c>
      <c r="K22" s="129" t="s">
        <v>282</v>
      </c>
      <c r="L22" s="121">
        <f t="shared" si="1"/>
        <v>100618</v>
      </c>
    </row>
    <row r="23" spans="1:12" x14ac:dyDescent="0.25">
      <c r="A23" s="121" t="str">
        <f t="shared" si="0"/>
        <v>60310000301MSA09100618101000326</v>
      </c>
      <c r="B23" s="129" t="s">
        <v>265</v>
      </c>
      <c r="C23" s="129" t="s">
        <v>266</v>
      </c>
      <c r="D23" s="129" t="s">
        <v>284</v>
      </c>
      <c r="E23" s="129" t="s">
        <v>268</v>
      </c>
      <c r="F23" s="129" t="s">
        <v>249</v>
      </c>
      <c r="G23" s="129" t="s">
        <v>269</v>
      </c>
      <c r="H23" s="129" t="s">
        <v>274</v>
      </c>
      <c r="I23" s="129" t="s">
        <v>275</v>
      </c>
      <c r="J23" s="129" t="s">
        <v>276</v>
      </c>
      <c r="K23" s="129" t="s">
        <v>282</v>
      </c>
      <c r="L23" s="121">
        <f t="shared" si="1"/>
        <v>100618</v>
      </c>
    </row>
    <row r="24" spans="1:12" x14ac:dyDescent="0.25">
      <c r="A24" s="121" t="str">
        <f t="shared" si="0"/>
        <v>60310000301MSA27100618202027005</v>
      </c>
      <c r="B24" s="130" t="s">
        <v>265</v>
      </c>
      <c r="C24" s="130" t="s">
        <v>266</v>
      </c>
      <c r="D24" s="130" t="s">
        <v>285</v>
      </c>
      <c r="E24" s="130" t="s">
        <v>268</v>
      </c>
      <c r="F24" s="130" t="s">
        <v>249</v>
      </c>
      <c r="G24" s="130" t="s">
        <v>269</v>
      </c>
      <c r="H24" s="130" t="s">
        <v>270</v>
      </c>
      <c r="I24" s="130" t="s">
        <v>271</v>
      </c>
      <c r="J24" s="130" t="s">
        <v>272</v>
      </c>
      <c r="K24" s="130" t="s">
        <v>286</v>
      </c>
      <c r="L24" s="121">
        <f t="shared" si="1"/>
        <v>100618</v>
      </c>
    </row>
    <row r="25" spans="1:12" x14ac:dyDescent="0.25">
      <c r="A25" s="121" t="str">
        <f t="shared" si="0"/>
        <v>60320000302MSA27100618202027005</v>
      </c>
      <c r="B25" s="130" t="s">
        <v>287</v>
      </c>
      <c r="C25" s="130" t="s">
        <v>288</v>
      </c>
      <c r="D25" s="130" t="s">
        <v>285</v>
      </c>
      <c r="E25" s="130" t="s">
        <v>268</v>
      </c>
      <c r="F25" s="130" t="s">
        <v>249</v>
      </c>
      <c r="G25" s="130" t="s">
        <v>269</v>
      </c>
      <c r="H25" s="130" t="s">
        <v>270</v>
      </c>
      <c r="I25" s="130" t="s">
        <v>271</v>
      </c>
      <c r="J25" s="130" t="s">
        <v>272</v>
      </c>
      <c r="K25" s="130" t="s">
        <v>286</v>
      </c>
      <c r="L25" s="121">
        <f t="shared" si="1"/>
        <v>100618</v>
      </c>
    </row>
    <row r="26" spans="1:12" x14ac:dyDescent="0.25">
      <c r="A26" s="121" t="str">
        <f t="shared" si="0"/>
        <v>60330000303MSA27100618202027005</v>
      </c>
      <c r="B26" s="130" t="s">
        <v>289</v>
      </c>
      <c r="C26" s="130" t="s">
        <v>290</v>
      </c>
      <c r="D26" s="130" t="s">
        <v>285</v>
      </c>
      <c r="E26" s="130" t="s">
        <v>268</v>
      </c>
      <c r="F26" s="130" t="s">
        <v>249</v>
      </c>
      <c r="G26" s="130" t="s">
        <v>269</v>
      </c>
      <c r="H26" s="130" t="s">
        <v>270</v>
      </c>
      <c r="I26" s="130" t="s">
        <v>271</v>
      </c>
      <c r="J26" s="130" t="s">
        <v>272</v>
      </c>
      <c r="K26" s="130" t="s">
        <v>286</v>
      </c>
      <c r="L26" s="121">
        <f t="shared" si="1"/>
        <v>100618</v>
      </c>
    </row>
    <row r="27" spans="1:12" x14ac:dyDescent="0.25">
      <c r="A27" s="121" t="str">
        <f t="shared" si="0"/>
        <v>60340000304MSA27100618202027005</v>
      </c>
      <c r="B27" s="130" t="s">
        <v>291</v>
      </c>
      <c r="C27" s="130" t="s">
        <v>292</v>
      </c>
      <c r="D27" s="130" t="s">
        <v>285</v>
      </c>
      <c r="E27" s="130" t="s">
        <v>268</v>
      </c>
      <c r="F27" s="130" t="s">
        <v>249</v>
      </c>
      <c r="G27" s="130" t="s">
        <v>269</v>
      </c>
      <c r="H27" s="130" t="s">
        <v>270</v>
      </c>
      <c r="I27" s="130" t="s">
        <v>271</v>
      </c>
      <c r="J27" s="130" t="s">
        <v>272</v>
      </c>
      <c r="K27" s="130" t="s">
        <v>286</v>
      </c>
      <c r="L27" s="121">
        <f t="shared" si="1"/>
        <v>100618</v>
      </c>
    </row>
    <row r="28" spans="1:12" x14ac:dyDescent="0.25">
      <c r="A28" s="121" t="str">
        <f t="shared" si="0"/>
        <v>60350000305MSA27100618202027005</v>
      </c>
      <c r="B28" s="130" t="s">
        <v>293</v>
      </c>
      <c r="C28" s="130" t="s">
        <v>294</v>
      </c>
      <c r="D28" s="130" t="s">
        <v>285</v>
      </c>
      <c r="E28" s="130" t="s">
        <v>268</v>
      </c>
      <c r="F28" s="130" t="s">
        <v>249</v>
      </c>
      <c r="G28" s="130" t="s">
        <v>269</v>
      </c>
      <c r="H28" s="130" t="s">
        <v>270</v>
      </c>
      <c r="I28" s="130" t="s">
        <v>271</v>
      </c>
      <c r="J28" s="130" t="s">
        <v>272</v>
      </c>
      <c r="K28" s="130" t="s">
        <v>286</v>
      </c>
      <c r="L28" s="121">
        <f t="shared" si="1"/>
        <v>100618</v>
      </c>
    </row>
    <row r="29" spans="1:12" x14ac:dyDescent="0.25">
      <c r="A29" s="121" t="str">
        <f t="shared" si="0"/>
        <v>60350000306MSA27100618202027005</v>
      </c>
      <c r="B29" s="130" t="s">
        <v>295</v>
      </c>
      <c r="C29" s="130" t="s">
        <v>296</v>
      </c>
      <c r="D29" s="130" t="s">
        <v>285</v>
      </c>
      <c r="E29" s="130" t="s">
        <v>268</v>
      </c>
      <c r="F29" s="130" t="s">
        <v>249</v>
      </c>
      <c r="G29" s="130" t="s">
        <v>269</v>
      </c>
      <c r="H29" s="130" t="s">
        <v>270</v>
      </c>
      <c r="I29" s="130" t="s">
        <v>271</v>
      </c>
      <c r="J29" s="130" t="s">
        <v>272</v>
      </c>
      <c r="K29" s="130" t="s">
        <v>286</v>
      </c>
      <c r="L29" s="121">
        <f t="shared" si="1"/>
        <v>100618</v>
      </c>
    </row>
    <row r="30" spans="1:12" x14ac:dyDescent="0.25">
      <c r="A30" s="121" t="str">
        <f t="shared" si="0"/>
        <v>60360000307MSA27100618202027005</v>
      </c>
      <c r="B30" s="130" t="s">
        <v>297</v>
      </c>
      <c r="C30" s="130" t="s">
        <v>298</v>
      </c>
      <c r="D30" s="130" t="s">
        <v>285</v>
      </c>
      <c r="E30" s="130" t="s">
        <v>268</v>
      </c>
      <c r="F30" s="130" t="s">
        <v>249</v>
      </c>
      <c r="G30" s="130" t="s">
        <v>269</v>
      </c>
      <c r="H30" s="130" t="s">
        <v>270</v>
      </c>
      <c r="I30" s="130" t="s">
        <v>271</v>
      </c>
      <c r="J30" s="130" t="s">
        <v>272</v>
      </c>
      <c r="K30" s="130" t="s">
        <v>286</v>
      </c>
      <c r="L30" s="121">
        <f t="shared" si="1"/>
        <v>100618</v>
      </c>
    </row>
    <row r="31" spans="1:12" x14ac:dyDescent="0.25">
      <c r="A31" s="121" t="str">
        <f t="shared" si="0"/>
        <v>60310000301MHA09100779101000326</v>
      </c>
      <c r="B31" s="130" t="s">
        <v>265</v>
      </c>
      <c r="C31" s="130" t="s">
        <v>266</v>
      </c>
      <c r="D31" s="130" t="s">
        <v>299</v>
      </c>
      <c r="E31" s="130" t="s">
        <v>268</v>
      </c>
      <c r="F31" s="130" t="s">
        <v>228</v>
      </c>
      <c r="G31" s="130" t="s">
        <v>300</v>
      </c>
      <c r="H31" s="130" t="s">
        <v>274</v>
      </c>
      <c r="I31" s="130" t="s">
        <v>275</v>
      </c>
      <c r="J31" s="126" t="s">
        <v>276</v>
      </c>
      <c r="K31" s="130" t="s">
        <v>301</v>
      </c>
      <c r="L31" s="121">
        <f t="shared" si="1"/>
        <v>100779</v>
      </c>
    </row>
    <row r="32" spans="1:12" x14ac:dyDescent="0.25">
      <c r="A32" s="121" t="str">
        <f t="shared" si="0"/>
        <v>60320000302MHA09100779101000326</v>
      </c>
      <c r="B32" s="130" t="s">
        <v>287</v>
      </c>
      <c r="C32" s="130" t="s">
        <v>288</v>
      </c>
      <c r="D32" s="130" t="s">
        <v>299</v>
      </c>
      <c r="E32" s="130" t="s">
        <v>268</v>
      </c>
      <c r="F32" s="130" t="s">
        <v>228</v>
      </c>
      <c r="G32" s="130" t="s">
        <v>300</v>
      </c>
      <c r="H32" s="130" t="s">
        <v>274</v>
      </c>
      <c r="I32" s="130" t="s">
        <v>275</v>
      </c>
      <c r="J32" s="126" t="s">
        <v>276</v>
      </c>
      <c r="K32" s="130" t="s">
        <v>301</v>
      </c>
      <c r="L32" s="121">
        <f t="shared" si="1"/>
        <v>100779</v>
      </c>
    </row>
    <row r="33" spans="1:12" x14ac:dyDescent="0.25">
      <c r="A33" s="121" t="str">
        <f t="shared" si="0"/>
        <v>60330000303MHA09100779101000326</v>
      </c>
      <c r="B33" s="130" t="s">
        <v>289</v>
      </c>
      <c r="C33" s="130" t="s">
        <v>290</v>
      </c>
      <c r="D33" s="130" t="s">
        <v>299</v>
      </c>
      <c r="E33" s="130" t="s">
        <v>268</v>
      </c>
      <c r="F33" s="130" t="s">
        <v>228</v>
      </c>
      <c r="G33" s="130" t="s">
        <v>300</v>
      </c>
      <c r="H33" s="130" t="s">
        <v>274</v>
      </c>
      <c r="I33" s="130" t="s">
        <v>275</v>
      </c>
      <c r="J33" s="126" t="s">
        <v>276</v>
      </c>
      <c r="K33" s="130" t="s">
        <v>301</v>
      </c>
      <c r="L33" s="121">
        <f t="shared" si="1"/>
        <v>100779</v>
      </c>
    </row>
    <row r="34" spans="1:12" x14ac:dyDescent="0.25">
      <c r="A34" s="121" t="str">
        <f t="shared" si="0"/>
        <v>60340000304MHA09100779101000326</v>
      </c>
      <c r="B34" s="130" t="s">
        <v>291</v>
      </c>
      <c r="C34" s="130" t="s">
        <v>292</v>
      </c>
      <c r="D34" s="130" t="s">
        <v>299</v>
      </c>
      <c r="E34" s="130" t="s">
        <v>268</v>
      </c>
      <c r="F34" s="130" t="s">
        <v>228</v>
      </c>
      <c r="G34" s="130" t="s">
        <v>300</v>
      </c>
      <c r="H34" s="130" t="s">
        <v>274</v>
      </c>
      <c r="I34" s="130" t="s">
        <v>275</v>
      </c>
      <c r="J34" s="126" t="s">
        <v>276</v>
      </c>
      <c r="K34" s="130" t="s">
        <v>301</v>
      </c>
      <c r="L34" s="121">
        <f t="shared" si="1"/>
        <v>100779</v>
      </c>
    </row>
    <row r="35" spans="1:12" x14ac:dyDescent="0.25">
      <c r="A35" s="121" t="str">
        <f t="shared" si="0"/>
        <v>60350000305MHA09100779101000326</v>
      </c>
      <c r="B35" s="130" t="s">
        <v>293</v>
      </c>
      <c r="C35" s="130" t="s">
        <v>294</v>
      </c>
      <c r="D35" s="130" t="s">
        <v>299</v>
      </c>
      <c r="E35" s="130" t="s">
        <v>268</v>
      </c>
      <c r="F35" s="130" t="s">
        <v>228</v>
      </c>
      <c r="G35" s="130" t="s">
        <v>300</v>
      </c>
      <c r="H35" s="130" t="s">
        <v>274</v>
      </c>
      <c r="I35" s="130" t="s">
        <v>275</v>
      </c>
      <c r="J35" s="126" t="s">
        <v>276</v>
      </c>
      <c r="K35" s="130" t="s">
        <v>301</v>
      </c>
      <c r="L35" s="121">
        <f t="shared" si="1"/>
        <v>100779</v>
      </c>
    </row>
    <row r="36" spans="1:12" x14ac:dyDescent="0.25">
      <c r="A36" s="121" t="str">
        <f t="shared" si="0"/>
        <v>60350000306MHA09100779101000326</v>
      </c>
      <c r="B36" s="130" t="s">
        <v>295</v>
      </c>
      <c r="C36" s="130" t="s">
        <v>296</v>
      </c>
      <c r="D36" s="130" t="s">
        <v>299</v>
      </c>
      <c r="E36" s="130" t="s">
        <v>268</v>
      </c>
      <c r="F36" s="130" t="s">
        <v>228</v>
      </c>
      <c r="G36" s="130" t="s">
        <v>300</v>
      </c>
      <c r="H36" s="130" t="s">
        <v>274</v>
      </c>
      <c r="I36" s="130" t="s">
        <v>275</v>
      </c>
      <c r="J36" s="126" t="s">
        <v>276</v>
      </c>
      <c r="K36" s="130" t="s">
        <v>301</v>
      </c>
      <c r="L36" s="121">
        <f t="shared" si="1"/>
        <v>100779</v>
      </c>
    </row>
    <row r="37" spans="1:12" x14ac:dyDescent="0.25">
      <c r="A37" s="121" t="str">
        <f t="shared" si="0"/>
        <v>60360000307MHA09100779101000326</v>
      </c>
      <c r="B37" s="130" t="s">
        <v>297</v>
      </c>
      <c r="C37" s="130" t="s">
        <v>298</v>
      </c>
      <c r="D37" s="130" t="s">
        <v>299</v>
      </c>
      <c r="E37" s="130" t="s">
        <v>268</v>
      </c>
      <c r="F37" s="130" t="s">
        <v>228</v>
      </c>
      <c r="G37" s="130" t="s">
        <v>300</v>
      </c>
      <c r="H37" s="130" t="s">
        <v>274</v>
      </c>
      <c r="I37" s="130" t="s">
        <v>275</v>
      </c>
      <c r="J37" s="126" t="s">
        <v>276</v>
      </c>
      <c r="K37" s="130" t="s">
        <v>301</v>
      </c>
      <c r="L37" s="121">
        <f t="shared" si="1"/>
        <v>100779</v>
      </c>
    </row>
    <row r="38" spans="1:12" x14ac:dyDescent="0.25">
      <c r="A38" s="121" t="str">
        <f t="shared" si="0"/>
        <v>60310000301MHA09100777101000326</v>
      </c>
      <c r="B38" s="130" t="s">
        <v>265</v>
      </c>
      <c r="C38" s="130" t="s">
        <v>266</v>
      </c>
      <c r="D38" s="130" t="s">
        <v>302</v>
      </c>
      <c r="E38" s="130" t="s">
        <v>268</v>
      </c>
      <c r="F38" s="130" t="s">
        <v>230</v>
      </c>
      <c r="G38" s="130" t="s">
        <v>300</v>
      </c>
      <c r="H38" s="130" t="s">
        <v>274</v>
      </c>
      <c r="I38" s="130" t="s">
        <v>275</v>
      </c>
      <c r="J38" s="126" t="s">
        <v>276</v>
      </c>
      <c r="K38" s="130" t="s">
        <v>301</v>
      </c>
      <c r="L38" s="121">
        <f t="shared" si="1"/>
        <v>100777</v>
      </c>
    </row>
    <row r="39" spans="1:12" x14ac:dyDescent="0.25">
      <c r="A39" s="121" t="str">
        <f t="shared" si="0"/>
        <v>60310000301MHA09100777202027005</v>
      </c>
      <c r="B39" s="130" t="s">
        <v>265</v>
      </c>
      <c r="C39" s="130" t="s">
        <v>266</v>
      </c>
      <c r="D39" s="130" t="s">
        <v>303</v>
      </c>
      <c r="E39" s="130" t="s">
        <v>268</v>
      </c>
      <c r="F39" s="130" t="s">
        <v>230</v>
      </c>
      <c r="G39" s="130" t="s">
        <v>300</v>
      </c>
      <c r="H39" s="130" t="s">
        <v>270</v>
      </c>
      <c r="I39" s="130" t="s">
        <v>271</v>
      </c>
      <c r="J39" s="126" t="s">
        <v>272</v>
      </c>
      <c r="K39" s="130" t="s">
        <v>301</v>
      </c>
      <c r="L39" s="121">
        <f t="shared" si="1"/>
        <v>100777</v>
      </c>
    </row>
    <row r="40" spans="1:12" x14ac:dyDescent="0.25">
      <c r="A40" s="121" t="str">
        <f t="shared" si="0"/>
        <v>60320000302MHA09100777101000326</v>
      </c>
      <c r="B40" s="130" t="s">
        <v>287</v>
      </c>
      <c r="C40" s="130" t="s">
        <v>288</v>
      </c>
      <c r="D40" s="130" t="s">
        <v>302</v>
      </c>
      <c r="E40" s="130" t="s">
        <v>268</v>
      </c>
      <c r="F40" s="130" t="s">
        <v>230</v>
      </c>
      <c r="G40" s="130" t="s">
        <v>300</v>
      </c>
      <c r="H40" s="130" t="s">
        <v>274</v>
      </c>
      <c r="I40" s="130" t="s">
        <v>275</v>
      </c>
      <c r="J40" s="126" t="s">
        <v>276</v>
      </c>
      <c r="K40" s="130" t="s">
        <v>301</v>
      </c>
      <c r="L40" s="121">
        <f t="shared" si="1"/>
        <v>100777</v>
      </c>
    </row>
    <row r="41" spans="1:12" x14ac:dyDescent="0.25">
      <c r="A41" s="121" t="str">
        <f t="shared" si="0"/>
        <v>60320000302MHA09100777202027005</v>
      </c>
      <c r="B41" s="130" t="s">
        <v>287</v>
      </c>
      <c r="C41" s="130" t="s">
        <v>288</v>
      </c>
      <c r="D41" s="130" t="s">
        <v>303</v>
      </c>
      <c r="E41" s="130" t="s">
        <v>268</v>
      </c>
      <c r="F41" s="130" t="s">
        <v>230</v>
      </c>
      <c r="G41" s="130" t="s">
        <v>300</v>
      </c>
      <c r="H41" s="130" t="s">
        <v>270</v>
      </c>
      <c r="I41" s="130" t="s">
        <v>271</v>
      </c>
      <c r="J41" s="126" t="s">
        <v>272</v>
      </c>
      <c r="K41" s="130" t="s">
        <v>301</v>
      </c>
      <c r="L41" s="121">
        <f t="shared" si="1"/>
        <v>100777</v>
      </c>
    </row>
    <row r="42" spans="1:12" x14ac:dyDescent="0.25">
      <c r="A42" s="121" t="str">
        <f t="shared" si="0"/>
        <v>60330000303MHA09100777101000326</v>
      </c>
      <c r="B42" s="130" t="s">
        <v>289</v>
      </c>
      <c r="C42" s="130" t="s">
        <v>290</v>
      </c>
      <c r="D42" s="130" t="s">
        <v>302</v>
      </c>
      <c r="E42" s="130" t="s">
        <v>268</v>
      </c>
      <c r="F42" s="130" t="s">
        <v>230</v>
      </c>
      <c r="G42" s="130" t="s">
        <v>300</v>
      </c>
      <c r="H42" s="130" t="s">
        <v>274</v>
      </c>
      <c r="I42" s="130" t="s">
        <v>275</v>
      </c>
      <c r="J42" s="126" t="s">
        <v>276</v>
      </c>
      <c r="K42" s="130" t="s">
        <v>301</v>
      </c>
      <c r="L42" s="121">
        <f t="shared" si="1"/>
        <v>100777</v>
      </c>
    </row>
    <row r="43" spans="1:12" x14ac:dyDescent="0.25">
      <c r="A43" s="121" t="str">
        <f t="shared" si="0"/>
        <v>60330000303MHA09100777202027005</v>
      </c>
      <c r="B43" s="130" t="s">
        <v>289</v>
      </c>
      <c r="C43" s="130" t="s">
        <v>290</v>
      </c>
      <c r="D43" s="130" t="s">
        <v>303</v>
      </c>
      <c r="E43" s="130" t="s">
        <v>268</v>
      </c>
      <c r="F43" s="130" t="s">
        <v>230</v>
      </c>
      <c r="G43" s="130" t="s">
        <v>300</v>
      </c>
      <c r="H43" s="130" t="s">
        <v>270</v>
      </c>
      <c r="I43" s="130" t="s">
        <v>271</v>
      </c>
      <c r="J43" s="126" t="s">
        <v>272</v>
      </c>
      <c r="K43" s="130" t="s">
        <v>301</v>
      </c>
      <c r="L43" s="121">
        <f t="shared" si="1"/>
        <v>100777</v>
      </c>
    </row>
    <row r="44" spans="1:12" x14ac:dyDescent="0.25">
      <c r="A44" s="121" t="str">
        <f t="shared" si="0"/>
        <v>60340000304MHA09100777101000326</v>
      </c>
      <c r="B44" s="130" t="s">
        <v>291</v>
      </c>
      <c r="C44" s="130" t="s">
        <v>292</v>
      </c>
      <c r="D44" s="130" t="s">
        <v>302</v>
      </c>
      <c r="E44" s="130" t="s">
        <v>268</v>
      </c>
      <c r="F44" s="130" t="s">
        <v>230</v>
      </c>
      <c r="G44" s="130" t="s">
        <v>300</v>
      </c>
      <c r="H44" s="130" t="s">
        <v>274</v>
      </c>
      <c r="I44" s="130" t="s">
        <v>275</v>
      </c>
      <c r="J44" s="126" t="s">
        <v>276</v>
      </c>
      <c r="K44" s="130" t="s">
        <v>301</v>
      </c>
      <c r="L44" s="121">
        <f t="shared" si="1"/>
        <v>100777</v>
      </c>
    </row>
    <row r="45" spans="1:12" x14ac:dyDescent="0.25">
      <c r="A45" s="121" t="str">
        <f t="shared" si="0"/>
        <v>60340000304MHA09100777202027005</v>
      </c>
      <c r="B45" s="130" t="s">
        <v>291</v>
      </c>
      <c r="C45" s="130" t="s">
        <v>292</v>
      </c>
      <c r="D45" s="130" t="s">
        <v>303</v>
      </c>
      <c r="E45" s="130" t="s">
        <v>268</v>
      </c>
      <c r="F45" s="130" t="s">
        <v>230</v>
      </c>
      <c r="G45" s="130" t="s">
        <v>300</v>
      </c>
      <c r="H45" s="130" t="s">
        <v>270</v>
      </c>
      <c r="I45" s="130" t="s">
        <v>271</v>
      </c>
      <c r="J45" s="126" t="s">
        <v>272</v>
      </c>
      <c r="K45" s="130" t="s">
        <v>301</v>
      </c>
      <c r="L45" s="121">
        <f t="shared" si="1"/>
        <v>100777</v>
      </c>
    </row>
    <row r="46" spans="1:12" x14ac:dyDescent="0.25">
      <c r="A46" s="121" t="str">
        <f t="shared" si="0"/>
        <v>60350000305MHA09100777101000326</v>
      </c>
      <c r="B46" s="130" t="s">
        <v>293</v>
      </c>
      <c r="C46" s="130" t="s">
        <v>294</v>
      </c>
      <c r="D46" s="130" t="s">
        <v>302</v>
      </c>
      <c r="E46" s="130" t="s">
        <v>268</v>
      </c>
      <c r="F46" s="130" t="s">
        <v>230</v>
      </c>
      <c r="G46" s="130" t="s">
        <v>300</v>
      </c>
      <c r="H46" s="130" t="s">
        <v>274</v>
      </c>
      <c r="I46" s="130" t="s">
        <v>275</v>
      </c>
      <c r="J46" s="126" t="s">
        <v>276</v>
      </c>
      <c r="K46" s="130" t="s">
        <v>301</v>
      </c>
      <c r="L46" s="121">
        <f t="shared" si="1"/>
        <v>100777</v>
      </c>
    </row>
    <row r="47" spans="1:12" x14ac:dyDescent="0.25">
      <c r="A47" s="121" t="str">
        <f t="shared" si="0"/>
        <v>60350000305MHA09100777202027005</v>
      </c>
      <c r="B47" s="130" t="s">
        <v>293</v>
      </c>
      <c r="C47" s="130" t="s">
        <v>294</v>
      </c>
      <c r="D47" s="130" t="s">
        <v>303</v>
      </c>
      <c r="E47" s="130" t="s">
        <v>268</v>
      </c>
      <c r="F47" s="130" t="s">
        <v>230</v>
      </c>
      <c r="G47" s="130" t="s">
        <v>300</v>
      </c>
      <c r="H47" s="130" t="s">
        <v>270</v>
      </c>
      <c r="I47" s="130" t="s">
        <v>271</v>
      </c>
      <c r="J47" s="126" t="s">
        <v>272</v>
      </c>
      <c r="K47" s="130" t="s">
        <v>301</v>
      </c>
      <c r="L47" s="121">
        <f t="shared" si="1"/>
        <v>100777</v>
      </c>
    </row>
    <row r="48" spans="1:12" x14ac:dyDescent="0.25">
      <c r="A48" s="121" t="str">
        <f t="shared" si="0"/>
        <v>60350000306MHA09100777101000326</v>
      </c>
      <c r="B48" s="130" t="s">
        <v>295</v>
      </c>
      <c r="C48" s="130" t="s">
        <v>296</v>
      </c>
      <c r="D48" s="130" t="s">
        <v>302</v>
      </c>
      <c r="E48" s="130" t="s">
        <v>268</v>
      </c>
      <c r="F48" s="130" t="s">
        <v>230</v>
      </c>
      <c r="G48" s="130" t="s">
        <v>300</v>
      </c>
      <c r="H48" s="130" t="s">
        <v>274</v>
      </c>
      <c r="I48" s="130" t="s">
        <v>275</v>
      </c>
      <c r="J48" s="126" t="s">
        <v>276</v>
      </c>
      <c r="K48" s="130" t="s">
        <v>301</v>
      </c>
      <c r="L48" s="121">
        <f t="shared" si="1"/>
        <v>100777</v>
      </c>
    </row>
    <row r="49" spans="1:12" x14ac:dyDescent="0.25">
      <c r="A49" s="121" t="str">
        <f t="shared" si="0"/>
        <v>60350000306MHA09100777202027005</v>
      </c>
      <c r="B49" s="130" t="s">
        <v>295</v>
      </c>
      <c r="C49" s="130" t="s">
        <v>296</v>
      </c>
      <c r="D49" s="130" t="s">
        <v>303</v>
      </c>
      <c r="E49" s="130" t="s">
        <v>268</v>
      </c>
      <c r="F49" s="130" t="s">
        <v>230</v>
      </c>
      <c r="G49" s="130" t="s">
        <v>300</v>
      </c>
      <c r="H49" s="130" t="s">
        <v>270</v>
      </c>
      <c r="I49" s="130" t="s">
        <v>271</v>
      </c>
      <c r="J49" s="126" t="s">
        <v>272</v>
      </c>
      <c r="K49" s="130" t="s">
        <v>301</v>
      </c>
      <c r="L49" s="121">
        <f t="shared" si="1"/>
        <v>100777</v>
      </c>
    </row>
    <row r="50" spans="1:12" x14ac:dyDescent="0.25">
      <c r="A50" s="121" t="str">
        <f t="shared" si="0"/>
        <v>60360000307MHA09100777101000326</v>
      </c>
      <c r="B50" s="130" t="s">
        <v>297</v>
      </c>
      <c r="C50" s="130" t="s">
        <v>298</v>
      </c>
      <c r="D50" s="130" t="s">
        <v>302</v>
      </c>
      <c r="E50" s="130" t="s">
        <v>268</v>
      </c>
      <c r="F50" s="130" t="s">
        <v>230</v>
      </c>
      <c r="G50" s="130" t="s">
        <v>300</v>
      </c>
      <c r="H50" s="130" t="s">
        <v>274</v>
      </c>
      <c r="I50" s="130" t="s">
        <v>275</v>
      </c>
      <c r="J50" s="126" t="s">
        <v>276</v>
      </c>
      <c r="K50" s="130" t="s">
        <v>301</v>
      </c>
      <c r="L50" s="121">
        <f t="shared" si="1"/>
        <v>100777</v>
      </c>
    </row>
    <row r="51" spans="1:12" x14ac:dyDescent="0.25">
      <c r="A51" s="121" t="str">
        <f t="shared" si="0"/>
        <v>60360000307MHA09100777202027005</v>
      </c>
      <c r="B51" s="130" t="s">
        <v>297</v>
      </c>
      <c r="C51" s="130" t="s">
        <v>298</v>
      </c>
      <c r="D51" s="130" t="s">
        <v>303</v>
      </c>
      <c r="E51" s="130" t="s">
        <v>268</v>
      </c>
      <c r="F51" s="130" t="s">
        <v>230</v>
      </c>
      <c r="G51" s="130" t="s">
        <v>300</v>
      </c>
      <c r="H51" s="130" t="s">
        <v>270</v>
      </c>
      <c r="I51" s="130" t="s">
        <v>271</v>
      </c>
      <c r="J51" s="126" t="s">
        <v>272</v>
      </c>
      <c r="K51" s="130" t="s">
        <v>301</v>
      </c>
      <c r="L51" s="121">
        <f t="shared" si="1"/>
        <v>100777</v>
      </c>
    </row>
    <row r="52" spans="1:12" x14ac:dyDescent="0.25">
      <c r="A52" s="121" t="str">
        <f t="shared" si="0"/>
        <v>60310000301MHA09100610202516015</v>
      </c>
      <c r="B52" s="130" t="s">
        <v>265</v>
      </c>
      <c r="C52" s="130" t="s">
        <v>266</v>
      </c>
      <c r="D52" s="130" t="s">
        <v>82</v>
      </c>
      <c r="E52" s="130" t="s">
        <v>268</v>
      </c>
      <c r="F52" s="130" t="s">
        <v>236</v>
      </c>
      <c r="G52" s="130" t="s">
        <v>300</v>
      </c>
      <c r="H52" s="130" t="s">
        <v>270</v>
      </c>
      <c r="I52" s="130" t="s">
        <v>271</v>
      </c>
      <c r="J52" s="126" t="s">
        <v>278</v>
      </c>
      <c r="K52" s="130" t="s">
        <v>301</v>
      </c>
      <c r="L52" s="121">
        <f t="shared" si="1"/>
        <v>100610</v>
      </c>
    </row>
    <row r="53" spans="1:12" x14ac:dyDescent="0.25">
      <c r="A53" s="121" t="str">
        <f t="shared" si="0"/>
        <v>60320000302MHA09100610202516015</v>
      </c>
      <c r="B53" s="130" t="s">
        <v>287</v>
      </c>
      <c r="C53" s="130" t="s">
        <v>288</v>
      </c>
      <c r="D53" s="130" t="s">
        <v>82</v>
      </c>
      <c r="E53" s="130" t="s">
        <v>268</v>
      </c>
      <c r="F53" s="130" t="s">
        <v>236</v>
      </c>
      <c r="G53" s="130" t="s">
        <v>300</v>
      </c>
      <c r="H53" s="130" t="s">
        <v>270</v>
      </c>
      <c r="I53" s="130" t="s">
        <v>271</v>
      </c>
      <c r="J53" s="126" t="s">
        <v>278</v>
      </c>
      <c r="K53" s="130" t="s">
        <v>301</v>
      </c>
      <c r="L53" s="121">
        <f t="shared" si="1"/>
        <v>100610</v>
      </c>
    </row>
    <row r="54" spans="1:12" x14ac:dyDescent="0.25">
      <c r="A54" s="121" t="str">
        <f t="shared" si="0"/>
        <v>60330000303MHA09100610202516015</v>
      </c>
      <c r="B54" s="130" t="s">
        <v>289</v>
      </c>
      <c r="C54" s="130" t="s">
        <v>290</v>
      </c>
      <c r="D54" s="130" t="s">
        <v>82</v>
      </c>
      <c r="E54" s="130" t="s">
        <v>268</v>
      </c>
      <c r="F54" s="130" t="s">
        <v>236</v>
      </c>
      <c r="G54" s="130" t="s">
        <v>300</v>
      </c>
      <c r="H54" s="130" t="s">
        <v>270</v>
      </c>
      <c r="I54" s="130" t="s">
        <v>271</v>
      </c>
      <c r="J54" s="126" t="s">
        <v>278</v>
      </c>
      <c r="K54" s="130" t="s">
        <v>301</v>
      </c>
      <c r="L54" s="121">
        <f t="shared" si="1"/>
        <v>100610</v>
      </c>
    </row>
    <row r="55" spans="1:12" x14ac:dyDescent="0.25">
      <c r="A55" s="121" t="str">
        <f t="shared" si="0"/>
        <v>60340000304MHA09100610202516015</v>
      </c>
      <c r="B55" s="130" t="s">
        <v>291</v>
      </c>
      <c r="C55" s="130" t="s">
        <v>292</v>
      </c>
      <c r="D55" s="130" t="s">
        <v>82</v>
      </c>
      <c r="E55" s="130" t="s">
        <v>268</v>
      </c>
      <c r="F55" s="130" t="s">
        <v>236</v>
      </c>
      <c r="G55" s="130" t="s">
        <v>300</v>
      </c>
      <c r="H55" s="130" t="s">
        <v>270</v>
      </c>
      <c r="I55" s="130" t="s">
        <v>271</v>
      </c>
      <c r="J55" s="126" t="s">
        <v>278</v>
      </c>
      <c r="K55" s="130" t="s">
        <v>301</v>
      </c>
      <c r="L55" s="121">
        <f t="shared" si="1"/>
        <v>100610</v>
      </c>
    </row>
    <row r="56" spans="1:12" x14ac:dyDescent="0.25">
      <c r="A56" s="121" t="str">
        <f t="shared" si="0"/>
        <v>60350000305MHA09100610202516015</v>
      </c>
      <c r="B56" s="130" t="s">
        <v>293</v>
      </c>
      <c r="C56" s="130" t="s">
        <v>294</v>
      </c>
      <c r="D56" s="130" t="s">
        <v>82</v>
      </c>
      <c r="E56" s="130" t="s">
        <v>268</v>
      </c>
      <c r="F56" s="130" t="s">
        <v>236</v>
      </c>
      <c r="G56" s="130" t="s">
        <v>300</v>
      </c>
      <c r="H56" s="130" t="s">
        <v>270</v>
      </c>
      <c r="I56" s="130" t="s">
        <v>271</v>
      </c>
      <c r="J56" s="126" t="s">
        <v>278</v>
      </c>
      <c r="K56" s="130" t="s">
        <v>301</v>
      </c>
      <c r="L56" s="121">
        <f t="shared" si="1"/>
        <v>100610</v>
      </c>
    </row>
    <row r="57" spans="1:12" x14ac:dyDescent="0.25">
      <c r="A57" s="121" t="str">
        <f t="shared" si="0"/>
        <v>60350000306MHA09100610202516015</v>
      </c>
      <c r="B57" s="130" t="s">
        <v>295</v>
      </c>
      <c r="C57" s="130" t="s">
        <v>296</v>
      </c>
      <c r="D57" s="130" t="s">
        <v>82</v>
      </c>
      <c r="E57" s="130" t="s">
        <v>268</v>
      </c>
      <c r="F57" s="130" t="s">
        <v>236</v>
      </c>
      <c r="G57" s="130" t="s">
        <v>300</v>
      </c>
      <c r="H57" s="130" t="s">
        <v>270</v>
      </c>
      <c r="I57" s="130" t="s">
        <v>271</v>
      </c>
      <c r="J57" s="126" t="s">
        <v>278</v>
      </c>
      <c r="K57" s="130" t="s">
        <v>301</v>
      </c>
      <c r="L57" s="121">
        <f t="shared" si="1"/>
        <v>100610</v>
      </c>
    </row>
    <row r="58" spans="1:12" x14ac:dyDescent="0.25">
      <c r="A58" s="121" t="str">
        <f t="shared" si="0"/>
        <v>60360000307MHA09100610202516015</v>
      </c>
      <c r="B58" s="130" t="s">
        <v>297</v>
      </c>
      <c r="C58" s="130" t="s">
        <v>298</v>
      </c>
      <c r="D58" s="130" t="s">
        <v>82</v>
      </c>
      <c r="E58" s="130" t="s">
        <v>268</v>
      </c>
      <c r="F58" s="130" t="s">
        <v>236</v>
      </c>
      <c r="G58" s="130" t="s">
        <v>300</v>
      </c>
      <c r="H58" s="130" t="s">
        <v>270</v>
      </c>
      <c r="I58" s="130" t="s">
        <v>271</v>
      </c>
      <c r="J58" s="126" t="s">
        <v>278</v>
      </c>
      <c r="K58" s="130" t="s">
        <v>301</v>
      </c>
      <c r="L58" s="121">
        <f t="shared" si="1"/>
        <v>100610</v>
      </c>
    </row>
    <row r="59" spans="1:12" x14ac:dyDescent="0.25">
      <c r="A59" s="121" t="str">
        <f t="shared" si="0"/>
        <v>60310000301MHA09100778202027005</v>
      </c>
      <c r="B59" s="130" t="s">
        <v>265</v>
      </c>
      <c r="C59" s="130" t="s">
        <v>266</v>
      </c>
      <c r="D59" s="130" t="s">
        <v>304</v>
      </c>
      <c r="E59" s="130" t="s">
        <v>268</v>
      </c>
      <c r="F59" s="130" t="s">
        <v>251</v>
      </c>
      <c r="G59" s="130" t="s">
        <v>300</v>
      </c>
      <c r="H59" s="130" t="s">
        <v>270</v>
      </c>
      <c r="I59" s="130" t="s">
        <v>271</v>
      </c>
      <c r="J59" s="126" t="s">
        <v>272</v>
      </c>
      <c r="K59" s="130" t="s">
        <v>301</v>
      </c>
      <c r="L59" s="121">
        <f t="shared" si="1"/>
        <v>100778</v>
      </c>
    </row>
    <row r="60" spans="1:12" x14ac:dyDescent="0.25">
      <c r="A60" s="121" t="str">
        <f t="shared" si="0"/>
        <v>60310000301MHA09100778202261015</v>
      </c>
      <c r="B60" s="130" t="s">
        <v>265</v>
      </c>
      <c r="C60" s="130" t="s">
        <v>266</v>
      </c>
      <c r="D60" s="130" t="s">
        <v>305</v>
      </c>
      <c r="E60" s="130" t="s">
        <v>268</v>
      </c>
      <c r="F60" s="130" t="s">
        <v>251</v>
      </c>
      <c r="G60" s="130" t="s">
        <v>300</v>
      </c>
      <c r="H60" s="130" t="s">
        <v>270</v>
      </c>
      <c r="I60" s="130" t="s">
        <v>271</v>
      </c>
      <c r="J60" s="126" t="s">
        <v>306</v>
      </c>
      <c r="K60" s="130" t="s">
        <v>301</v>
      </c>
      <c r="L60" s="121">
        <f t="shared" si="1"/>
        <v>100778</v>
      </c>
    </row>
    <row r="61" spans="1:12" x14ac:dyDescent="0.25">
      <c r="A61" s="121" t="str">
        <f t="shared" si="0"/>
        <v>60320000302MHA09100778202027005</v>
      </c>
      <c r="B61" s="130" t="s">
        <v>287</v>
      </c>
      <c r="C61" s="130" t="s">
        <v>288</v>
      </c>
      <c r="D61" s="130" t="s">
        <v>304</v>
      </c>
      <c r="E61" s="130" t="s">
        <v>268</v>
      </c>
      <c r="F61" s="130" t="s">
        <v>251</v>
      </c>
      <c r="G61" s="130" t="s">
        <v>300</v>
      </c>
      <c r="H61" s="130" t="s">
        <v>270</v>
      </c>
      <c r="I61" s="130" t="s">
        <v>271</v>
      </c>
      <c r="J61" s="126" t="s">
        <v>272</v>
      </c>
      <c r="K61" s="130" t="s">
        <v>301</v>
      </c>
      <c r="L61" s="121">
        <f t="shared" si="1"/>
        <v>100778</v>
      </c>
    </row>
    <row r="62" spans="1:12" x14ac:dyDescent="0.25">
      <c r="A62" s="121" t="str">
        <f t="shared" si="0"/>
        <v>60320000302MHA09100778202261015</v>
      </c>
      <c r="B62" s="130" t="s">
        <v>287</v>
      </c>
      <c r="C62" s="130" t="s">
        <v>288</v>
      </c>
      <c r="D62" s="130" t="s">
        <v>305</v>
      </c>
      <c r="E62" s="130" t="s">
        <v>268</v>
      </c>
      <c r="F62" s="130" t="s">
        <v>251</v>
      </c>
      <c r="G62" s="130" t="s">
        <v>300</v>
      </c>
      <c r="H62" s="130" t="s">
        <v>270</v>
      </c>
      <c r="I62" s="130" t="s">
        <v>271</v>
      </c>
      <c r="J62" s="126" t="s">
        <v>306</v>
      </c>
      <c r="K62" s="130" t="s">
        <v>301</v>
      </c>
      <c r="L62" s="121">
        <f t="shared" si="1"/>
        <v>100778</v>
      </c>
    </row>
    <row r="63" spans="1:12" x14ac:dyDescent="0.25">
      <c r="A63" s="121" t="str">
        <f t="shared" si="0"/>
        <v>60330000303MHA09100778202027005</v>
      </c>
      <c r="B63" s="130" t="s">
        <v>289</v>
      </c>
      <c r="C63" s="130" t="s">
        <v>290</v>
      </c>
      <c r="D63" s="130" t="s">
        <v>304</v>
      </c>
      <c r="E63" s="130" t="s">
        <v>268</v>
      </c>
      <c r="F63" s="130" t="s">
        <v>251</v>
      </c>
      <c r="G63" s="130" t="s">
        <v>300</v>
      </c>
      <c r="H63" s="130" t="s">
        <v>270</v>
      </c>
      <c r="I63" s="130" t="s">
        <v>271</v>
      </c>
      <c r="J63" s="126" t="s">
        <v>272</v>
      </c>
      <c r="K63" s="130" t="s">
        <v>301</v>
      </c>
      <c r="L63" s="121">
        <f t="shared" si="1"/>
        <v>100778</v>
      </c>
    </row>
    <row r="64" spans="1:12" x14ac:dyDescent="0.25">
      <c r="A64" s="121" t="str">
        <f t="shared" si="0"/>
        <v>60330000303MHA09100778202261015</v>
      </c>
      <c r="B64" s="130" t="s">
        <v>289</v>
      </c>
      <c r="C64" s="130" t="s">
        <v>290</v>
      </c>
      <c r="D64" s="130" t="s">
        <v>305</v>
      </c>
      <c r="E64" s="130" t="s">
        <v>268</v>
      </c>
      <c r="F64" s="130" t="s">
        <v>251</v>
      </c>
      <c r="G64" s="130" t="s">
        <v>300</v>
      </c>
      <c r="H64" s="130" t="s">
        <v>270</v>
      </c>
      <c r="I64" s="130" t="s">
        <v>271</v>
      </c>
      <c r="J64" s="126" t="s">
        <v>306</v>
      </c>
      <c r="K64" s="130" t="s">
        <v>301</v>
      </c>
      <c r="L64" s="121">
        <f t="shared" si="1"/>
        <v>100778</v>
      </c>
    </row>
    <row r="65" spans="1:12" x14ac:dyDescent="0.25">
      <c r="A65" s="121" t="str">
        <f t="shared" si="0"/>
        <v>60340000304MHA09100778202027005</v>
      </c>
      <c r="B65" s="130" t="s">
        <v>291</v>
      </c>
      <c r="C65" s="130" t="s">
        <v>292</v>
      </c>
      <c r="D65" s="130" t="s">
        <v>304</v>
      </c>
      <c r="E65" s="130" t="s">
        <v>268</v>
      </c>
      <c r="F65" s="130" t="s">
        <v>251</v>
      </c>
      <c r="G65" s="130" t="s">
        <v>300</v>
      </c>
      <c r="H65" s="130" t="s">
        <v>270</v>
      </c>
      <c r="I65" s="130" t="s">
        <v>271</v>
      </c>
      <c r="J65" s="126" t="s">
        <v>272</v>
      </c>
      <c r="K65" s="130" t="s">
        <v>301</v>
      </c>
      <c r="L65" s="121">
        <f t="shared" si="1"/>
        <v>100778</v>
      </c>
    </row>
    <row r="66" spans="1:12" x14ac:dyDescent="0.25">
      <c r="A66" s="121" t="str">
        <f t="shared" si="0"/>
        <v>60340000304MHA09100778202261015</v>
      </c>
      <c r="B66" s="130" t="s">
        <v>291</v>
      </c>
      <c r="C66" s="130" t="s">
        <v>292</v>
      </c>
      <c r="D66" s="130" t="s">
        <v>305</v>
      </c>
      <c r="E66" s="130" t="s">
        <v>268</v>
      </c>
      <c r="F66" s="130" t="s">
        <v>251</v>
      </c>
      <c r="G66" s="130" t="s">
        <v>300</v>
      </c>
      <c r="H66" s="130" t="s">
        <v>270</v>
      </c>
      <c r="I66" s="130" t="s">
        <v>271</v>
      </c>
      <c r="J66" s="126" t="s">
        <v>306</v>
      </c>
      <c r="K66" s="130" t="s">
        <v>301</v>
      </c>
      <c r="L66" s="121">
        <f t="shared" si="1"/>
        <v>100778</v>
      </c>
    </row>
    <row r="67" spans="1:12" x14ac:dyDescent="0.25">
      <c r="A67" s="121" t="str">
        <f t="shared" si="0"/>
        <v>60350000305MHA09100778202027005</v>
      </c>
      <c r="B67" s="130" t="s">
        <v>293</v>
      </c>
      <c r="C67" s="130" t="s">
        <v>294</v>
      </c>
      <c r="D67" s="130" t="s">
        <v>304</v>
      </c>
      <c r="E67" s="130" t="s">
        <v>268</v>
      </c>
      <c r="F67" s="130" t="s">
        <v>251</v>
      </c>
      <c r="G67" s="130" t="s">
        <v>300</v>
      </c>
      <c r="H67" s="130" t="s">
        <v>270</v>
      </c>
      <c r="I67" s="130" t="s">
        <v>271</v>
      </c>
      <c r="J67" s="126" t="s">
        <v>272</v>
      </c>
      <c r="K67" s="130" t="s">
        <v>301</v>
      </c>
      <c r="L67" s="121">
        <f t="shared" si="1"/>
        <v>100778</v>
      </c>
    </row>
    <row r="68" spans="1:12" x14ac:dyDescent="0.25">
      <c r="A68" s="121" t="str">
        <f t="shared" si="0"/>
        <v>60350000305MHA09100778202261015</v>
      </c>
      <c r="B68" s="130" t="s">
        <v>293</v>
      </c>
      <c r="C68" s="130" t="s">
        <v>294</v>
      </c>
      <c r="D68" s="130" t="s">
        <v>305</v>
      </c>
      <c r="E68" s="130" t="s">
        <v>268</v>
      </c>
      <c r="F68" s="130" t="s">
        <v>251</v>
      </c>
      <c r="G68" s="130" t="s">
        <v>300</v>
      </c>
      <c r="H68" s="130" t="s">
        <v>270</v>
      </c>
      <c r="I68" s="130" t="s">
        <v>271</v>
      </c>
      <c r="J68" s="126" t="s">
        <v>306</v>
      </c>
      <c r="K68" s="130" t="s">
        <v>301</v>
      </c>
      <c r="L68" s="121">
        <f t="shared" si="1"/>
        <v>100778</v>
      </c>
    </row>
    <row r="69" spans="1:12" x14ac:dyDescent="0.25">
      <c r="A69" s="121" t="str">
        <f t="shared" si="0"/>
        <v>60350000306MHA09100778202027005</v>
      </c>
      <c r="B69" s="130" t="s">
        <v>295</v>
      </c>
      <c r="C69" s="130" t="s">
        <v>296</v>
      </c>
      <c r="D69" s="130" t="s">
        <v>304</v>
      </c>
      <c r="E69" s="130" t="s">
        <v>268</v>
      </c>
      <c r="F69" s="130" t="s">
        <v>251</v>
      </c>
      <c r="G69" s="130" t="s">
        <v>300</v>
      </c>
      <c r="H69" s="130" t="s">
        <v>270</v>
      </c>
      <c r="I69" s="130" t="s">
        <v>271</v>
      </c>
      <c r="J69" s="126" t="s">
        <v>272</v>
      </c>
      <c r="K69" s="130" t="s">
        <v>301</v>
      </c>
      <c r="L69" s="121">
        <f t="shared" si="1"/>
        <v>100778</v>
      </c>
    </row>
    <row r="70" spans="1:12" x14ac:dyDescent="0.25">
      <c r="A70" s="121" t="str">
        <f t="shared" si="0"/>
        <v>60350000306MHA09100778202261015</v>
      </c>
      <c r="B70" s="130" t="s">
        <v>295</v>
      </c>
      <c r="C70" s="130" t="s">
        <v>296</v>
      </c>
      <c r="D70" s="130" t="s">
        <v>305</v>
      </c>
      <c r="E70" s="130" t="s">
        <v>268</v>
      </c>
      <c r="F70" s="130" t="s">
        <v>251</v>
      </c>
      <c r="G70" s="130" t="s">
        <v>300</v>
      </c>
      <c r="H70" s="130" t="s">
        <v>270</v>
      </c>
      <c r="I70" s="130" t="s">
        <v>271</v>
      </c>
      <c r="J70" s="126" t="s">
        <v>306</v>
      </c>
      <c r="K70" s="130" t="s">
        <v>301</v>
      </c>
      <c r="L70" s="121">
        <f t="shared" si="1"/>
        <v>100778</v>
      </c>
    </row>
    <row r="71" spans="1:12" x14ac:dyDescent="0.25">
      <c r="A71" s="121" t="str">
        <f t="shared" si="0"/>
        <v>60360000307MHA09100778202027005</v>
      </c>
      <c r="B71" s="130" t="s">
        <v>297</v>
      </c>
      <c r="C71" s="130" t="s">
        <v>298</v>
      </c>
      <c r="D71" s="130" t="s">
        <v>304</v>
      </c>
      <c r="E71" s="130" t="s">
        <v>268</v>
      </c>
      <c r="F71" s="130" t="s">
        <v>251</v>
      </c>
      <c r="G71" s="130" t="s">
        <v>300</v>
      </c>
      <c r="H71" s="130" t="s">
        <v>270</v>
      </c>
      <c r="I71" s="130" t="s">
        <v>271</v>
      </c>
      <c r="J71" s="126" t="s">
        <v>272</v>
      </c>
      <c r="K71" s="130" t="s">
        <v>301</v>
      </c>
      <c r="L71" s="121">
        <f t="shared" si="1"/>
        <v>100778</v>
      </c>
    </row>
    <row r="72" spans="1:12" x14ac:dyDescent="0.25">
      <c r="A72" s="121" t="str">
        <f t="shared" si="0"/>
        <v>60360000307MHA09100778202261015</v>
      </c>
      <c r="B72" s="130" t="s">
        <v>297</v>
      </c>
      <c r="C72" s="130" t="s">
        <v>298</v>
      </c>
      <c r="D72" s="130" t="s">
        <v>305</v>
      </c>
      <c r="E72" s="130" t="s">
        <v>268</v>
      </c>
      <c r="F72" s="130" t="s">
        <v>251</v>
      </c>
      <c r="G72" s="130" t="s">
        <v>300</v>
      </c>
      <c r="H72" s="130" t="s">
        <v>270</v>
      </c>
      <c r="I72" s="130" t="s">
        <v>271</v>
      </c>
      <c r="J72" s="126" t="s">
        <v>306</v>
      </c>
      <c r="K72" s="130" t="s">
        <v>301</v>
      </c>
      <c r="L72" s="121">
        <f t="shared" si="1"/>
        <v>100778</v>
      </c>
    </row>
    <row r="73" spans="1:12" x14ac:dyDescent="0.25">
      <c r="A73" s="121" t="str">
        <f t="shared" si="0"/>
        <v>60310000301MSA03100777101000326</v>
      </c>
      <c r="B73" s="130" t="s">
        <v>265</v>
      </c>
      <c r="C73" s="130" t="s">
        <v>266</v>
      </c>
      <c r="D73" s="130" t="s">
        <v>307</v>
      </c>
      <c r="E73" s="130" t="s">
        <v>268</v>
      </c>
      <c r="F73" s="130" t="s">
        <v>230</v>
      </c>
      <c r="G73" s="130" t="s">
        <v>269</v>
      </c>
      <c r="H73" s="130" t="s">
        <v>274</v>
      </c>
      <c r="I73" s="130" t="s">
        <v>275</v>
      </c>
      <c r="J73" s="126" t="s">
        <v>276</v>
      </c>
      <c r="K73" s="130" t="s">
        <v>308</v>
      </c>
      <c r="L73" s="121">
        <f t="shared" si="1"/>
        <v>100777</v>
      </c>
    </row>
    <row r="74" spans="1:12" x14ac:dyDescent="0.25">
      <c r="A74" s="121" t="str">
        <f t="shared" si="0"/>
        <v>60310000301MSA03100777202027005</v>
      </c>
      <c r="B74" s="130" t="s">
        <v>265</v>
      </c>
      <c r="C74" s="130" t="s">
        <v>266</v>
      </c>
      <c r="D74" s="130" t="s">
        <v>309</v>
      </c>
      <c r="E74" s="130" t="s">
        <v>268</v>
      </c>
      <c r="F74" s="130" t="s">
        <v>230</v>
      </c>
      <c r="G74" s="130" t="s">
        <v>269</v>
      </c>
      <c r="H74" s="130" t="s">
        <v>270</v>
      </c>
      <c r="I74" s="130" t="s">
        <v>271</v>
      </c>
      <c r="J74" s="126" t="s">
        <v>272</v>
      </c>
      <c r="K74" s="130" t="s">
        <v>308</v>
      </c>
      <c r="L74" s="121">
        <f t="shared" si="1"/>
        <v>100777</v>
      </c>
    </row>
    <row r="75" spans="1:12" x14ac:dyDescent="0.25">
      <c r="A75" s="121" t="str">
        <f t="shared" si="0"/>
        <v>60310000301MSA03100777202516015</v>
      </c>
      <c r="B75" s="130" t="s">
        <v>265</v>
      </c>
      <c r="C75" s="130" t="s">
        <v>266</v>
      </c>
      <c r="D75" s="130" t="s">
        <v>310</v>
      </c>
      <c r="E75" s="130" t="s">
        <v>268</v>
      </c>
      <c r="F75" s="130" t="s">
        <v>230</v>
      </c>
      <c r="G75" s="130" t="s">
        <v>269</v>
      </c>
      <c r="H75" s="130" t="s">
        <v>270</v>
      </c>
      <c r="I75" s="130" t="s">
        <v>271</v>
      </c>
      <c r="J75" s="126" t="s">
        <v>278</v>
      </c>
      <c r="K75" s="130" t="s">
        <v>308</v>
      </c>
      <c r="L75" s="121">
        <f t="shared" si="1"/>
        <v>100777</v>
      </c>
    </row>
    <row r="76" spans="1:12" x14ac:dyDescent="0.25">
      <c r="A76" s="121" t="str">
        <f t="shared" si="0"/>
        <v>60320000302MSA03100777202516015</v>
      </c>
      <c r="B76" s="130" t="s">
        <v>287</v>
      </c>
      <c r="C76" s="130" t="s">
        <v>288</v>
      </c>
      <c r="D76" s="130" t="s">
        <v>310</v>
      </c>
      <c r="E76" s="130" t="s">
        <v>268</v>
      </c>
      <c r="F76" s="130" t="s">
        <v>230</v>
      </c>
      <c r="G76" s="130" t="s">
        <v>269</v>
      </c>
      <c r="H76" s="130" t="s">
        <v>270</v>
      </c>
      <c r="I76" s="130" t="s">
        <v>271</v>
      </c>
      <c r="J76" s="126" t="s">
        <v>278</v>
      </c>
      <c r="K76" s="130" t="s">
        <v>308</v>
      </c>
      <c r="L76" s="121">
        <f t="shared" si="1"/>
        <v>100777</v>
      </c>
    </row>
    <row r="77" spans="1:12" x14ac:dyDescent="0.25">
      <c r="A77" s="121" t="str">
        <f t="shared" si="0"/>
        <v>60320000302MSA03100777101000326</v>
      </c>
      <c r="B77" s="130" t="s">
        <v>287</v>
      </c>
      <c r="C77" s="130" t="s">
        <v>288</v>
      </c>
      <c r="D77" s="130" t="s">
        <v>307</v>
      </c>
      <c r="E77" s="130" t="s">
        <v>268</v>
      </c>
      <c r="F77" s="130" t="s">
        <v>230</v>
      </c>
      <c r="G77" s="130" t="s">
        <v>269</v>
      </c>
      <c r="H77" s="130" t="s">
        <v>274</v>
      </c>
      <c r="I77" s="130" t="s">
        <v>275</v>
      </c>
      <c r="J77" s="126" t="s">
        <v>276</v>
      </c>
      <c r="K77" s="130" t="s">
        <v>308</v>
      </c>
      <c r="L77" s="121">
        <f t="shared" si="1"/>
        <v>100777</v>
      </c>
    </row>
    <row r="78" spans="1:12" x14ac:dyDescent="0.25">
      <c r="A78" s="121" t="str">
        <f t="shared" si="0"/>
        <v>60320000302MSA03100777202027005</v>
      </c>
      <c r="B78" s="130" t="s">
        <v>287</v>
      </c>
      <c r="C78" s="130" t="s">
        <v>288</v>
      </c>
      <c r="D78" s="130" t="s">
        <v>309</v>
      </c>
      <c r="E78" s="130" t="s">
        <v>268</v>
      </c>
      <c r="F78" s="130" t="s">
        <v>230</v>
      </c>
      <c r="G78" s="130" t="s">
        <v>269</v>
      </c>
      <c r="H78" s="130" t="s">
        <v>270</v>
      </c>
      <c r="I78" s="130" t="s">
        <v>271</v>
      </c>
      <c r="J78" s="126" t="s">
        <v>272</v>
      </c>
      <c r="K78" s="130" t="s">
        <v>308</v>
      </c>
      <c r="L78" s="121">
        <f t="shared" si="1"/>
        <v>100777</v>
      </c>
    </row>
    <row r="79" spans="1:12" x14ac:dyDescent="0.25">
      <c r="A79" s="121" t="str">
        <f t="shared" si="0"/>
        <v>60330000303MSA03100777101000326</v>
      </c>
      <c r="B79" s="130" t="s">
        <v>289</v>
      </c>
      <c r="C79" s="130" t="s">
        <v>290</v>
      </c>
      <c r="D79" s="130" t="s">
        <v>307</v>
      </c>
      <c r="E79" s="130" t="s">
        <v>268</v>
      </c>
      <c r="F79" s="130" t="s">
        <v>230</v>
      </c>
      <c r="G79" s="130" t="s">
        <v>269</v>
      </c>
      <c r="H79" s="130" t="s">
        <v>274</v>
      </c>
      <c r="I79" s="130" t="s">
        <v>275</v>
      </c>
      <c r="J79" s="126" t="s">
        <v>276</v>
      </c>
      <c r="K79" s="130" t="s">
        <v>308</v>
      </c>
      <c r="L79" s="121">
        <f t="shared" si="1"/>
        <v>100777</v>
      </c>
    </row>
    <row r="80" spans="1:12" x14ac:dyDescent="0.25">
      <c r="A80" s="121" t="str">
        <f t="shared" si="0"/>
        <v>60330000303MSA03100777202027005</v>
      </c>
      <c r="B80" s="130" t="s">
        <v>289</v>
      </c>
      <c r="C80" s="130" t="s">
        <v>290</v>
      </c>
      <c r="D80" s="130" t="s">
        <v>309</v>
      </c>
      <c r="E80" s="130" t="s">
        <v>268</v>
      </c>
      <c r="F80" s="130" t="s">
        <v>230</v>
      </c>
      <c r="G80" s="130" t="s">
        <v>269</v>
      </c>
      <c r="H80" s="130" t="s">
        <v>270</v>
      </c>
      <c r="I80" s="130" t="s">
        <v>271</v>
      </c>
      <c r="J80" s="126" t="s">
        <v>272</v>
      </c>
      <c r="K80" s="130" t="s">
        <v>308</v>
      </c>
      <c r="L80" s="121">
        <f t="shared" ref="L80:L143" si="2">VLOOKUP(F80,$G$2:$H$13,2,FALSE)</f>
        <v>100777</v>
      </c>
    </row>
    <row r="81" spans="1:12" x14ac:dyDescent="0.25">
      <c r="A81" s="121" t="str">
        <f t="shared" si="0"/>
        <v>60330000303MSA03100777202516015</v>
      </c>
      <c r="B81" s="130" t="s">
        <v>289</v>
      </c>
      <c r="C81" s="130" t="s">
        <v>290</v>
      </c>
      <c r="D81" s="130" t="s">
        <v>310</v>
      </c>
      <c r="E81" s="130" t="s">
        <v>268</v>
      </c>
      <c r="F81" s="130" t="s">
        <v>230</v>
      </c>
      <c r="G81" s="130" t="s">
        <v>269</v>
      </c>
      <c r="H81" s="130" t="s">
        <v>270</v>
      </c>
      <c r="I81" s="130" t="s">
        <v>271</v>
      </c>
      <c r="J81" s="126" t="s">
        <v>278</v>
      </c>
      <c r="K81" s="130" t="s">
        <v>308</v>
      </c>
      <c r="L81" s="121">
        <f t="shared" si="2"/>
        <v>100777</v>
      </c>
    </row>
    <row r="82" spans="1:12" x14ac:dyDescent="0.25">
      <c r="A82" s="121" t="str">
        <f t="shared" si="0"/>
        <v>60340000304MSA03100777202516015</v>
      </c>
      <c r="B82" s="130" t="s">
        <v>291</v>
      </c>
      <c r="C82" s="130" t="s">
        <v>292</v>
      </c>
      <c r="D82" s="130" t="s">
        <v>310</v>
      </c>
      <c r="E82" s="130" t="s">
        <v>268</v>
      </c>
      <c r="F82" s="130" t="s">
        <v>230</v>
      </c>
      <c r="G82" s="130" t="s">
        <v>269</v>
      </c>
      <c r="H82" s="130" t="s">
        <v>270</v>
      </c>
      <c r="I82" s="130" t="s">
        <v>271</v>
      </c>
      <c r="J82" s="126" t="s">
        <v>278</v>
      </c>
      <c r="K82" s="130" t="s">
        <v>308</v>
      </c>
      <c r="L82" s="121">
        <f t="shared" si="2"/>
        <v>100777</v>
      </c>
    </row>
    <row r="83" spans="1:12" x14ac:dyDescent="0.25">
      <c r="A83" s="121" t="str">
        <f t="shared" si="0"/>
        <v>60340000304MSA03100777101000326</v>
      </c>
      <c r="B83" s="130" t="s">
        <v>291</v>
      </c>
      <c r="C83" s="130" t="s">
        <v>292</v>
      </c>
      <c r="D83" s="130" t="s">
        <v>307</v>
      </c>
      <c r="E83" s="130" t="s">
        <v>268</v>
      </c>
      <c r="F83" s="130" t="s">
        <v>230</v>
      </c>
      <c r="G83" s="130" t="s">
        <v>269</v>
      </c>
      <c r="H83" s="130" t="s">
        <v>274</v>
      </c>
      <c r="I83" s="130" t="s">
        <v>275</v>
      </c>
      <c r="J83" s="126" t="s">
        <v>276</v>
      </c>
      <c r="K83" s="130" t="s">
        <v>308</v>
      </c>
      <c r="L83" s="121">
        <f t="shared" si="2"/>
        <v>100777</v>
      </c>
    </row>
    <row r="84" spans="1:12" x14ac:dyDescent="0.25">
      <c r="A84" s="121" t="str">
        <f t="shared" si="0"/>
        <v>60340000304MSA03100777202027005</v>
      </c>
      <c r="B84" s="130" t="s">
        <v>291</v>
      </c>
      <c r="C84" s="130" t="s">
        <v>292</v>
      </c>
      <c r="D84" s="130" t="s">
        <v>309</v>
      </c>
      <c r="E84" s="130" t="s">
        <v>268</v>
      </c>
      <c r="F84" s="130" t="s">
        <v>230</v>
      </c>
      <c r="G84" s="130" t="s">
        <v>269</v>
      </c>
      <c r="H84" s="130" t="s">
        <v>270</v>
      </c>
      <c r="I84" s="130" t="s">
        <v>271</v>
      </c>
      <c r="J84" s="126" t="s">
        <v>272</v>
      </c>
      <c r="K84" s="130" t="s">
        <v>308</v>
      </c>
      <c r="L84" s="121">
        <f t="shared" si="2"/>
        <v>100777</v>
      </c>
    </row>
    <row r="85" spans="1:12" x14ac:dyDescent="0.25">
      <c r="A85" s="121" t="str">
        <f t="shared" si="0"/>
        <v>60350000305MSA03100777202516015</v>
      </c>
      <c r="B85" s="130" t="s">
        <v>293</v>
      </c>
      <c r="C85" s="130" t="s">
        <v>294</v>
      </c>
      <c r="D85" s="130" t="s">
        <v>310</v>
      </c>
      <c r="E85" s="130" t="s">
        <v>268</v>
      </c>
      <c r="F85" s="130" t="s">
        <v>230</v>
      </c>
      <c r="G85" s="130" t="s">
        <v>269</v>
      </c>
      <c r="H85" s="130" t="s">
        <v>270</v>
      </c>
      <c r="I85" s="130" t="s">
        <v>271</v>
      </c>
      <c r="J85" s="126" t="s">
        <v>278</v>
      </c>
      <c r="K85" s="130" t="s">
        <v>308</v>
      </c>
      <c r="L85" s="121">
        <f t="shared" si="2"/>
        <v>100777</v>
      </c>
    </row>
    <row r="86" spans="1:12" x14ac:dyDescent="0.25">
      <c r="A86" s="121" t="str">
        <f t="shared" si="0"/>
        <v>60350000305MSA03100777101000326</v>
      </c>
      <c r="B86" s="130" t="s">
        <v>293</v>
      </c>
      <c r="C86" s="130" t="s">
        <v>294</v>
      </c>
      <c r="D86" s="130" t="s">
        <v>307</v>
      </c>
      <c r="E86" s="130" t="s">
        <v>268</v>
      </c>
      <c r="F86" s="130" t="s">
        <v>230</v>
      </c>
      <c r="G86" s="130" t="s">
        <v>269</v>
      </c>
      <c r="H86" s="130" t="s">
        <v>274</v>
      </c>
      <c r="I86" s="130" t="s">
        <v>275</v>
      </c>
      <c r="J86" s="126" t="s">
        <v>276</v>
      </c>
      <c r="K86" s="130" t="s">
        <v>308</v>
      </c>
      <c r="L86" s="121">
        <f t="shared" si="2"/>
        <v>100777</v>
      </c>
    </row>
    <row r="87" spans="1:12" x14ac:dyDescent="0.25">
      <c r="A87" s="121" t="str">
        <f t="shared" si="0"/>
        <v>60350000305MSA03100777202027005</v>
      </c>
      <c r="B87" s="130" t="s">
        <v>293</v>
      </c>
      <c r="C87" s="130" t="s">
        <v>294</v>
      </c>
      <c r="D87" s="130" t="s">
        <v>309</v>
      </c>
      <c r="E87" s="130" t="s">
        <v>268</v>
      </c>
      <c r="F87" s="130" t="s">
        <v>230</v>
      </c>
      <c r="G87" s="130" t="s">
        <v>269</v>
      </c>
      <c r="H87" s="130" t="s">
        <v>270</v>
      </c>
      <c r="I87" s="130" t="s">
        <v>271</v>
      </c>
      <c r="J87" s="126" t="s">
        <v>272</v>
      </c>
      <c r="K87" s="130" t="s">
        <v>308</v>
      </c>
      <c r="L87" s="121">
        <f t="shared" si="2"/>
        <v>100777</v>
      </c>
    </row>
    <row r="88" spans="1:12" x14ac:dyDescent="0.25">
      <c r="A88" s="121" t="str">
        <f t="shared" si="0"/>
        <v>60350000306MSA03100777202516015</v>
      </c>
      <c r="B88" s="130" t="s">
        <v>295</v>
      </c>
      <c r="C88" s="130" t="s">
        <v>296</v>
      </c>
      <c r="D88" s="130" t="s">
        <v>310</v>
      </c>
      <c r="E88" s="130" t="s">
        <v>268</v>
      </c>
      <c r="F88" s="130" t="s">
        <v>230</v>
      </c>
      <c r="G88" s="130" t="s">
        <v>269</v>
      </c>
      <c r="H88" s="130" t="s">
        <v>270</v>
      </c>
      <c r="I88" s="130" t="s">
        <v>271</v>
      </c>
      <c r="J88" s="126" t="s">
        <v>278</v>
      </c>
      <c r="K88" s="130" t="s">
        <v>308</v>
      </c>
      <c r="L88" s="121">
        <f t="shared" si="2"/>
        <v>100777</v>
      </c>
    </row>
    <row r="89" spans="1:12" x14ac:dyDescent="0.25">
      <c r="A89" s="121" t="str">
        <f t="shared" si="0"/>
        <v>60350000306MSA03100777101000326</v>
      </c>
      <c r="B89" s="130" t="s">
        <v>295</v>
      </c>
      <c r="C89" s="130" t="s">
        <v>296</v>
      </c>
      <c r="D89" s="130" t="s">
        <v>307</v>
      </c>
      <c r="E89" s="130" t="s">
        <v>268</v>
      </c>
      <c r="F89" s="130" t="s">
        <v>230</v>
      </c>
      <c r="G89" s="130" t="s">
        <v>269</v>
      </c>
      <c r="H89" s="130" t="s">
        <v>274</v>
      </c>
      <c r="I89" s="130" t="s">
        <v>275</v>
      </c>
      <c r="J89" s="126" t="s">
        <v>276</v>
      </c>
      <c r="K89" s="130" t="s">
        <v>308</v>
      </c>
      <c r="L89" s="121">
        <f t="shared" si="2"/>
        <v>100777</v>
      </c>
    </row>
    <row r="90" spans="1:12" x14ac:dyDescent="0.25">
      <c r="A90" s="121" t="str">
        <f t="shared" si="0"/>
        <v>60350000306MSA03100777202027005</v>
      </c>
      <c r="B90" s="130" t="s">
        <v>295</v>
      </c>
      <c r="C90" s="130" t="s">
        <v>296</v>
      </c>
      <c r="D90" s="130" t="s">
        <v>309</v>
      </c>
      <c r="E90" s="130" t="s">
        <v>268</v>
      </c>
      <c r="F90" s="130" t="s">
        <v>230</v>
      </c>
      <c r="G90" s="130" t="s">
        <v>269</v>
      </c>
      <c r="H90" s="130" t="s">
        <v>270</v>
      </c>
      <c r="I90" s="130" t="s">
        <v>271</v>
      </c>
      <c r="J90" s="126" t="s">
        <v>272</v>
      </c>
      <c r="K90" s="130" t="s">
        <v>308</v>
      </c>
      <c r="L90" s="121">
        <f t="shared" si="2"/>
        <v>100777</v>
      </c>
    </row>
    <row r="91" spans="1:12" x14ac:dyDescent="0.25">
      <c r="A91" s="121" t="str">
        <f t="shared" si="0"/>
        <v>60360000307MSA03100777202516015</v>
      </c>
      <c r="B91" s="130" t="s">
        <v>297</v>
      </c>
      <c r="C91" s="130" t="s">
        <v>298</v>
      </c>
      <c r="D91" s="130" t="s">
        <v>310</v>
      </c>
      <c r="E91" s="130" t="s">
        <v>268</v>
      </c>
      <c r="F91" s="130" t="s">
        <v>230</v>
      </c>
      <c r="G91" s="130" t="s">
        <v>269</v>
      </c>
      <c r="H91" s="130" t="s">
        <v>270</v>
      </c>
      <c r="I91" s="130" t="s">
        <v>271</v>
      </c>
      <c r="J91" s="126" t="s">
        <v>278</v>
      </c>
      <c r="K91" s="130" t="s">
        <v>308</v>
      </c>
      <c r="L91" s="121">
        <f t="shared" si="2"/>
        <v>100777</v>
      </c>
    </row>
    <row r="92" spans="1:12" x14ac:dyDescent="0.25">
      <c r="A92" s="121" t="str">
        <f t="shared" si="0"/>
        <v>60360000307MSA03100777101000326</v>
      </c>
      <c r="B92" s="130" t="s">
        <v>297</v>
      </c>
      <c r="C92" s="130" t="s">
        <v>298</v>
      </c>
      <c r="D92" s="130" t="s">
        <v>307</v>
      </c>
      <c r="E92" s="130" t="s">
        <v>268</v>
      </c>
      <c r="F92" s="130" t="s">
        <v>230</v>
      </c>
      <c r="G92" s="130" t="s">
        <v>269</v>
      </c>
      <c r="H92" s="130" t="s">
        <v>274</v>
      </c>
      <c r="I92" s="130" t="s">
        <v>275</v>
      </c>
      <c r="J92" s="126" t="s">
        <v>276</v>
      </c>
      <c r="K92" s="130" t="s">
        <v>308</v>
      </c>
      <c r="L92" s="121">
        <f t="shared" si="2"/>
        <v>100777</v>
      </c>
    </row>
    <row r="93" spans="1:12" x14ac:dyDescent="0.25">
      <c r="A93" s="121" t="str">
        <f t="shared" si="0"/>
        <v>60360000307MSA03100777202027005</v>
      </c>
      <c r="B93" s="130" t="s">
        <v>297</v>
      </c>
      <c r="C93" s="130" t="s">
        <v>298</v>
      </c>
      <c r="D93" s="130" t="s">
        <v>309</v>
      </c>
      <c r="E93" s="130" t="s">
        <v>268</v>
      </c>
      <c r="F93" s="130" t="s">
        <v>230</v>
      </c>
      <c r="G93" s="130" t="s">
        <v>269</v>
      </c>
      <c r="H93" s="130" t="s">
        <v>270</v>
      </c>
      <c r="I93" s="130" t="s">
        <v>271</v>
      </c>
      <c r="J93" s="126" t="s">
        <v>272</v>
      </c>
      <c r="K93" s="130" t="s">
        <v>308</v>
      </c>
      <c r="L93" s="121">
        <f t="shared" si="2"/>
        <v>100777</v>
      </c>
    </row>
    <row r="94" spans="1:12" x14ac:dyDescent="0.25">
      <c r="A94" s="121" t="str">
        <f t="shared" si="0"/>
        <v>60310000301MSA03100778101000326</v>
      </c>
      <c r="B94" s="130" t="s">
        <v>265</v>
      </c>
      <c r="C94" s="130" t="s">
        <v>266</v>
      </c>
      <c r="D94" s="130" t="s">
        <v>311</v>
      </c>
      <c r="E94" s="130" t="s">
        <v>268</v>
      </c>
      <c r="F94" s="130" t="s">
        <v>251</v>
      </c>
      <c r="G94" s="130" t="s">
        <v>269</v>
      </c>
      <c r="H94" s="130" t="s">
        <v>274</v>
      </c>
      <c r="I94" s="130" t="s">
        <v>275</v>
      </c>
      <c r="J94" s="126" t="s">
        <v>276</v>
      </c>
      <c r="K94" s="130" t="s">
        <v>308</v>
      </c>
      <c r="L94" s="121">
        <f t="shared" si="2"/>
        <v>100778</v>
      </c>
    </row>
    <row r="95" spans="1:12" x14ac:dyDescent="0.25">
      <c r="A95" s="121" t="str">
        <f t="shared" si="0"/>
        <v>60320000302MSA03100778101000326</v>
      </c>
      <c r="B95" s="130" t="s">
        <v>287</v>
      </c>
      <c r="C95" s="130" t="s">
        <v>288</v>
      </c>
      <c r="D95" s="130" t="s">
        <v>311</v>
      </c>
      <c r="E95" s="130" t="s">
        <v>268</v>
      </c>
      <c r="F95" s="130" t="s">
        <v>251</v>
      </c>
      <c r="G95" s="130" t="s">
        <v>269</v>
      </c>
      <c r="H95" s="130" t="s">
        <v>274</v>
      </c>
      <c r="I95" s="130" t="s">
        <v>275</v>
      </c>
      <c r="J95" s="126" t="s">
        <v>276</v>
      </c>
      <c r="K95" s="130" t="s">
        <v>308</v>
      </c>
      <c r="L95" s="121">
        <f t="shared" si="2"/>
        <v>100778</v>
      </c>
    </row>
    <row r="96" spans="1:12" x14ac:dyDescent="0.25">
      <c r="A96" s="121" t="str">
        <f t="shared" si="0"/>
        <v>60330000303MSA03100778101000326</v>
      </c>
      <c r="B96" s="130" t="s">
        <v>289</v>
      </c>
      <c r="C96" s="130" t="s">
        <v>290</v>
      </c>
      <c r="D96" s="130" t="s">
        <v>311</v>
      </c>
      <c r="E96" s="130" t="s">
        <v>268</v>
      </c>
      <c r="F96" s="130" t="s">
        <v>251</v>
      </c>
      <c r="G96" s="130" t="s">
        <v>269</v>
      </c>
      <c r="H96" s="130" t="s">
        <v>274</v>
      </c>
      <c r="I96" s="130" t="s">
        <v>275</v>
      </c>
      <c r="J96" s="126" t="s">
        <v>276</v>
      </c>
      <c r="K96" s="130" t="s">
        <v>308</v>
      </c>
      <c r="L96" s="121">
        <f t="shared" si="2"/>
        <v>100778</v>
      </c>
    </row>
    <row r="97" spans="1:12" x14ac:dyDescent="0.25">
      <c r="A97" s="121" t="str">
        <f t="shared" si="0"/>
        <v>60340000304MSA03100778101000326</v>
      </c>
      <c r="B97" s="130" t="s">
        <v>291</v>
      </c>
      <c r="C97" s="130" t="s">
        <v>292</v>
      </c>
      <c r="D97" s="130" t="s">
        <v>311</v>
      </c>
      <c r="E97" s="130" t="s">
        <v>268</v>
      </c>
      <c r="F97" s="130" t="s">
        <v>251</v>
      </c>
      <c r="G97" s="130" t="s">
        <v>269</v>
      </c>
      <c r="H97" s="130" t="s">
        <v>274</v>
      </c>
      <c r="I97" s="130" t="s">
        <v>275</v>
      </c>
      <c r="J97" s="126" t="s">
        <v>276</v>
      </c>
      <c r="K97" s="130" t="s">
        <v>308</v>
      </c>
      <c r="L97" s="121">
        <f t="shared" si="2"/>
        <v>100778</v>
      </c>
    </row>
    <row r="98" spans="1:12" x14ac:dyDescent="0.25">
      <c r="A98" s="121" t="str">
        <f t="shared" si="0"/>
        <v>60350000305MSA03100778101000326</v>
      </c>
      <c r="B98" s="130" t="s">
        <v>293</v>
      </c>
      <c r="C98" s="130" t="s">
        <v>294</v>
      </c>
      <c r="D98" s="130" t="s">
        <v>311</v>
      </c>
      <c r="E98" s="130" t="s">
        <v>268</v>
      </c>
      <c r="F98" s="130" t="s">
        <v>251</v>
      </c>
      <c r="G98" s="130" t="s">
        <v>269</v>
      </c>
      <c r="H98" s="130" t="s">
        <v>274</v>
      </c>
      <c r="I98" s="130" t="s">
        <v>275</v>
      </c>
      <c r="J98" s="126" t="s">
        <v>276</v>
      </c>
      <c r="K98" s="130" t="s">
        <v>308</v>
      </c>
      <c r="L98" s="121">
        <f t="shared" si="2"/>
        <v>100778</v>
      </c>
    </row>
    <row r="99" spans="1:12" x14ac:dyDescent="0.25">
      <c r="A99" s="121" t="str">
        <f t="shared" si="0"/>
        <v>60350000306MSA03100778101000326</v>
      </c>
      <c r="B99" s="130" t="s">
        <v>295</v>
      </c>
      <c r="C99" s="130" t="s">
        <v>296</v>
      </c>
      <c r="D99" s="130" t="s">
        <v>311</v>
      </c>
      <c r="E99" s="130" t="s">
        <v>268</v>
      </c>
      <c r="F99" s="130" t="s">
        <v>251</v>
      </c>
      <c r="G99" s="130" t="s">
        <v>269</v>
      </c>
      <c r="H99" s="130" t="s">
        <v>274</v>
      </c>
      <c r="I99" s="130" t="s">
        <v>275</v>
      </c>
      <c r="J99" s="126" t="s">
        <v>276</v>
      </c>
      <c r="K99" s="130" t="s">
        <v>308</v>
      </c>
      <c r="L99" s="121">
        <f t="shared" si="2"/>
        <v>100778</v>
      </c>
    </row>
    <row r="100" spans="1:12" x14ac:dyDescent="0.25">
      <c r="A100" s="121" t="str">
        <f t="shared" si="0"/>
        <v>60360000307MSA03100778101000326</v>
      </c>
      <c r="B100" s="130" t="s">
        <v>297</v>
      </c>
      <c r="C100" s="130" t="s">
        <v>298</v>
      </c>
      <c r="D100" s="130" t="s">
        <v>311</v>
      </c>
      <c r="E100" s="130" t="s">
        <v>268</v>
      </c>
      <c r="F100" s="130" t="s">
        <v>251</v>
      </c>
      <c r="G100" s="130" t="s">
        <v>269</v>
      </c>
      <c r="H100" s="130" t="s">
        <v>274</v>
      </c>
      <c r="I100" s="130" t="s">
        <v>275</v>
      </c>
      <c r="J100" s="126" t="s">
        <v>276</v>
      </c>
      <c r="K100" s="130" t="s">
        <v>308</v>
      </c>
      <c r="L100" s="121">
        <f t="shared" si="2"/>
        <v>100778</v>
      </c>
    </row>
    <row r="101" spans="1:12" x14ac:dyDescent="0.25">
      <c r="A101" s="121" t="str">
        <f t="shared" si="0"/>
        <v>60310000301MSA04100777101000326</v>
      </c>
      <c r="B101" s="130" t="s">
        <v>265</v>
      </c>
      <c r="C101" s="130" t="s">
        <v>266</v>
      </c>
      <c r="D101" s="130" t="s">
        <v>312</v>
      </c>
      <c r="E101" s="130" t="s">
        <v>268</v>
      </c>
      <c r="F101" s="130" t="s">
        <v>230</v>
      </c>
      <c r="G101" s="130" t="s">
        <v>269</v>
      </c>
      <c r="H101" s="130" t="s">
        <v>274</v>
      </c>
      <c r="I101" s="130" t="s">
        <v>275</v>
      </c>
      <c r="J101" s="126" t="s">
        <v>276</v>
      </c>
      <c r="K101" s="130" t="s">
        <v>313</v>
      </c>
      <c r="L101" s="121">
        <f t="shared" si="2"/>
        <v>100777</v>
      </c>
    </row>
    <row r="102" spans="1:12" x14ac:dyDescent="0.25">
      <c r="A102" s="121" t="str">
        <f t="shared" si="0"/>
        <v>60310000301MSA04100777202027005</v>
      </c>
      <c r="B102" s="130" t="s">
        <v>265</v>
      </c>
      <c r="C102" s="130" t="s">
        <v>266</v>
      </c>
      <c r="D102" s="130" t="s">
        <v>314</v>
      </c>
      <c r="E102" s="130" t="s">
        <v>268</v>
      </c>
      <c r="F102" s="130" t="s">
        <v>230</v>
      </c>
      <c r="G102" s="130" t="s">
        <v>269</v>
      </c>
      <c r="H102" s="130" t="s">
        <v>270</v>
      </c>
      <c r="I102" s="130" t="s">
        <v>271</v>
      </c>
      <c r="J102" s="126" t="s">
        <v>272</v>
      </c>
      <c r="K102" s="130" t="s">
        <v>313</v>
      </c>
      <c r="L102" s="121">
        <f t="shared" si="2"/>
        <v>100777</v>
      </c>
    </row>
    <row r="103" spans="1:12" x14ac:dyDescent="0.25">
      <c r="A103" s="121" t="str">
        <f t="shared" si="0"/>
        <v>60310000301MSA04100777202516015</v>
      </c>
      <c r="B103" s="130" t="s">
        <v>265</v>
      </c>
      <c r="C103" s="130" t="s">
        <v>266</v>
      </c>
      <c r="D103" s="130" t="s">
        <v>315</v>
      </c>
      <c r="E103" s="130" t="s">
        <v>268</v>
      </c>
      <c r="F103" s="130" t="s">
        <v>230</v>
      </c>
      <c r="G103" s="130" t="s">
        <v>269</v>
      </c>
      <c r="H103" s="130" t="s">
        <v>270</v>
      </c>
      <c r="I103" s="130" t="s">
        <v>271</v>
      </c>
      <c r="J103" s="126" t="s">
        <v>278</v>
      </c>
      <c r="K103" s="130" t="s">
        <v>313</v>
      </c>
      <c r="L103" s="121">
        <f t="shared" si="2"/>
        <v>100777</v>
      </c>
    </row>
    <row r="104" spans="1:12" x14ac:dyDescent="0.25">
      <c r="A104" s="121" t="str">
        <f t="shared" si="0"/>
        <v>60320000302MSA04100777202516015</v>
      </c>
      <c r="B104" s="130" t="s">
        <v>287</v>
      </c>
      <c r="C104" s="130" t="s">
        <v>288</v>
      </c>
      <c r="D104" s="130" t="s">
        <v>315</v>
      </c>
      <c r="E104" s="130" t="s">
        <v>268</v>
      </c>
      <c r="F104" s="130" t="s">
        <v>230</v>
      </c>
      <c r="G104" s="130" t="s">
        <v>269</v>
      </c>
      <c r="H104" s="130" t="s">
        <v>270</v>
      </c>
      <c r="I104" s="130" t="s">
        <v>271</v>
      </c>
      <c r="J104" s="126" t="s">
        <v>278</v>
      </c>
      <c r="K104" s="130" t="s">
        <v>313</v>
      </c>
      <c r="L104" s="121">
        <f t="shared" si="2"/>
        <v>100777</v>
      </c>
    </row>
    <row r="105" spans="1:12" x14ac:dyDescent="0.25">
      <c r="A105" s="121" t="str">
        <f t="shared" si="0"/>
        <v>60320000302MSA04100777101000326</v>
      </c>
      <c r="B105" s="130" t="s">
        <v>287</v>
      </c>
      <c r="C105" s="130" t="s">
        <v>288</v>
      </c>
      <c r="D105" s="130" t="s">
        <v>312</v>
      </c>
      <c r="E105" s="130" t="s">
        <v>268</v>
      </c>
      <c r="F105" s="130" t="s">
        <v>230</v>
      </c>
      <c r="G105" s="130" t="s">
        <v>269</v>
      </c>
      <c r="H105" s="130" t="s">
        <v>274</v>
      </c>
      <c r="I105" s="130" t="s">
        <v>275</v>
      </c>
      <c r="J105" s="126" t="s">
        <v>276</v>
      </c>
      <c r="K105" s="130" t="s">
        <v>313</v>
      </c>
      <c r="L105" s="121">
        <f t="shared" si="2"/>
        <v>100777</v>
      </c>
    </row>
    <row r="106" spans="1:12" x14ac:dyDescent="0.25">
      <c r="A106" s="121" t="str">
        <f t="shared" si="0"/>
        <v>60320000302MSA04100777202027005</v>
      </c>
      <c r="B106" s="130" t="s">
        <v>287</v>
      </c>
      <c r="C106" s="130" t="s">
        <v>288</v>
      </c>
      <c r="D106" s="130" t="s">
        <v>314</v>
      </c>
      <c r="E106" s="130" t="s">
        <v>268</v>
      </c>
      <c r="F106" s="130" t="s">
        <v>230</v>
      </c>
      <c r="G106" s="130" t="s">
        <v>269</v>
      </c>
      <c r="H106" s="130" t="s">
        <v>270</v>
      </c>
      <c r="I106" s="130" t="s">
        <v>271</v>
      </c>
      <c r="J106" s="126" t="s">
        <v>272</v>
      </c>
      <c r="K106" s="130" t="s">
        <v>313</v>
      </c>
      <c r="L106" s="121">
        <f t="shared" si="2"/>
        <v>100777</v>
      </c>
    </row>
    <row r="107" spans="1:12" x14ac:dyDescent="0.25">
      <c r="A107" s="121" t="str">
        <f t="shared" si="0"/>
        <v>60330000303MSA04100777101000326</v>
      </c>
      <c r="B107" s="130" t="s">
        <v>289</v>
      </c>
      <c r="C107" s="130" t="s">
        <v>290</v>
      </c>
      <c r="D107" s="130" t="s">
        <v>312</v>
      </c>
      <c r="E107" s="130" t="s">
        <v>268</v>
      </c>
      <c r="F107" s="130" t="s">
        <v>230</v>
      </c>
      <c r="G107" s="130" t="s">
        <v>269</v>
      </c>
      <c r="H107" s="130" t="s">
        <v>274</v>
      </c>
      <c r="I107" s="130" t="s">
        <v>275</v>
      </c>
      <c r="J107" s="126" t="s">
        <v>276</v>
      </c>
      <c r="K107" s="130" t="s">
        <v>313</v>
      </c>
      <c r="L107" s="121">
        <f t="shared" si="2"/>
        <v>100777</v>
      </c>
    </row>
    <row r="108" spans="1:12" x14ac:dyDescent="0.25">
      <c r="A108" s="121" t="str">
        <f t="shared" si="0"/>
        <v>60330000303MSA04100777202027005</v>
      </c>
      <c r="B108" s="130" t="s">
        <v>289</v>
      </c>
      <c r="C108" s="130" t="s">
        <v>290</v>
      </c>
      <c r="D108" s="130" t="s">
        <v>314</v>
      </c>
      <c r="E108" s="130" t="s">
        <v>268</v>
      </c>
      <c r="F108" s="130" t="s">
        <v>230</v>
      </c>
      <c r="G108" s="130" t="s">
        <v>269</v>
      </c>
      <c r="H108" s="130" t="s">
        <v>270</v>
      </c>
      <c r="I108" s="130" t="s">
        <v>271</v>
      </c>
      <c r="J108" s="126" t="s">
        <v>272</v>
      </c>
      <c r="K108" s="130" t="s">
        <v>313</v>
      </c>
      <c r="L108" s="121">
        <f t="shared" si="2"/>
        <v>100777</v>
      </c>
    </row>
    <row r="109" spans="1:12" x14ac:dyDescent="0.25">
      <c r="A109" s="121" t="str">
        <f t="shared" si="0"/>
        <v>60330000303MSA04100777202516015</v>
      </c>
      <c r="B109" s="130" t="s">
        <v>289</v>
      </c>
      <c r="C109" s="130" t="s">
        <v>290</v>
      </c>
      <c r="D109" s="130" t="s">
        <v>315</v>
      </c>
      <c r="E109" s="130" t="s">
        <v>268</v>
      </c>
      <c r="F109" s="130" t="s">
        <v>230</v>
      </c>
      <c r="G109" s="130" t="s">
        <v>269</v>
      </c>
      <c r="H109" s="130" t="s">
        <v>270</v>
      </c>
      <c r="I109" s="130" t="s">
        <v>271</v>
      </c>
      <c r="J109" s="126" t="s">
        <v>278</v>
      </c>
      <c r="K109" s="130" t="s">
        <v>313</v>
      </c>
      <c r="L109" s="121">
        <f t="shared" si="2"/>
        <v>100777</v>
      </c>
    </row>
    <row r="110" spans="1:12" x14ac:dyDescent="0.25">
      <c r="A110" s="121" t="str">
        <f t="shared" si="0"/>
        <v>60340000304MSA04100777202516015</v>
      </c>
      <c r="B110" s="130" t="s">
        <v>291</v>
      </c>
      <c r="C110" s="130" t="s">
        <v>292</v>
      </c>
      <c r="D110" s="130" t="s">
        <v>315</v>
      </c>
      <c r="E110" s="130" t="s">
        <v>268</v>
      </c>
      <c r="F110" s="130" t="s">
        <v>230</v>
      </c>
      <c r="G110" s="130" t="s">
        <v>269</v>
      </c>
      <c r="H110" s="130" t="s">
        <v>270</v>
      </c>
      <c r="I110" s="130" t="s">
        <v>271</v>
      </c>
      <c r="J110" s="126" t="s">
        <v>278</v>
      </c>
      <c r="K110" s="130" t="s">
        <v>313</v>
      </c>
      <c r="L110" s="121">
        <f t="shared" si="2"/>
        <v>100777</v>
      </c>
    </row>
    <row r="111" spans="1:12" x14ac:dyDescent="0.25">
      <c r="A111" s="121" t="str">
        <f t="shared" si="0"/>
        <v>60340000304MSA04100777101000326</v>
      </c>
      <c r="B111" s="130" t="s">
        <v>291</v>
      </c>
      <c r="C111" s="130" t="s">
        <v>292</v>
      </c>
      <c r="D111" s="130" t="s">
        <v>312</v>
      </c>
      <c r="E111" s="130" t="s">
        <v>268</v>
      </c>
      <c r="F111" s="130" t="s">
        <v>230</v>
      </c>
      <c r="G111" s="130" t="s">
        <v>269</v>
      </c>
      <c r="H111" s="130" t="s">
        <v>274</v>
      </c>
      <c r="I111" s="130" t="s">
        <v>275</v>
      </c>
      <c r="J111" s="126" t="s">
        <v>276</v>
      </c>
      <c r="K111" s="130" t="s">
        <v>313</v>
      </c>
      <c r="L111" s="121">
        <f t="shared" si="2"/>
        <v>100777</v>
      </c>
    </row>
    <row r="112" spans="1:12" x14ac:dyDescent="0.25">
      <c r="A112" s="121" t="str">
        <f t="shared" si="0"/>
        <v>60340000304MSA04100777202027005</v>
      </c>
      <c r="B112" s="130" t="s">
        <v>291</v>
      </c>
      <c r="C112" s="130" t="s">
        <v>292</v>
      </c>
      <c r="D112" s="130" t="s">
        <v>314</v>
      </c>
      <c r="E112" s="130" t="s">
        <v>268</v>
      </c>
      <c r="F112" s="130" t="s">
        <v>230</v>
      </c>
      <c r="G112" s="130" t="s">
        <v>269</v>
      </c>
      <c r="H112" s="130" t="s">
        <v>270</v>
      </c>
      <c r="I112" s="130" t="s">
        <v>271</v>
      </c>
      <c r="J112" s="126" t="s">
        <v>272</v>
      </c>
      <c r="K112" s="130" t="s">
        <v>313</v>
      </c>
      <c r="L112" s="121">
        <f t="shared" si="2"/>
        <v>100777</v>
      </c>
    </row>
    <row r="113" spans="1:12" x14ac:dyDescent="0.25">
      <c r="A113" s="121" t="str">
        <f t="shared" si="0"/>
        <v>60350000305MSA04100777202516015</v>
      </c>
      <c r="B113" s="130" t="s">
        <v>293</v>
      </c>
      <c r="C113" s="130" t="s">
        <v>294</v>
      </c>
      <c r="D113" s="130" t="s">
        <v>315</v>
      </c>
      <c r="E113" s="130" t="s">
        <v>268</v>
      </c>
      <c r="F113" s="130" t="s">
        <v>230</v>
      </c>
      <c r="G113" s="130" t="s">
        <v>269</v>
      </c>
      <c r="H113" s="130" t="s">
        <v>270</v>
      </c>
      <c r="I113" s="130" t="s">
        <v>271</v>
      </c>
      <c r="J113" s="126" t="s">
        <v>278</v>
      </c>
      <c r="K113" s="130" t="s">
        <v>313</v>
      </c>
      <c r="L113" s="121">
        <f t="shared" si="2"/>
        <v>100777</v>
      </c>
    </row>
    <row r="114" spans="1:12" x14ac:dyDescent="0.25">
      <c r="A114" s="121" t="str">
        <f t="shared" si="0"/>
        <v>60350000305MSA04100777101000326</v>
      </c>
      <c r="B114" s="130" t="s">
        <v>293</v>
      </c>
      <c r="C114" s="130" t="s">
        <v>294</v>
      </c>
      <c r="D114" s="130" t="s">
        <v>312</v>
      </c>
      <c r="E114" s="130" t="s">
        <v>268</v>
      </c>
      <c r="F114" s="130" t="s">
        <v>230</v>
      </c>
      <c r="G114" s="130" t="s">
        <v>269</v>
      </c>
      <c r="H114" s="130" t="s">
        <v>274</v>
      </c>
      <c r="I114" s="130" t="s">
        <v>275</v>
      </c>
      <c r="J114" s="126" t="s">
        <v>276</v>
      </c>
      <c r="K114" s="130" t="s">
        <v>313</v>
      </c>
      <c r="L114" s="121">
        <f t="shared" si="2"/>
        <v>100777</v>
      </c>
    </row>
    <row r="115" spans="1:12" x14ac:dyDescent="0.25">
      <c r="A115" s="121" t="str">
        <f t="shared" si="0"/>
        <v>60350000305MSA04100777202027005</v>
      </c>
      <c r="B115" s="130" t="s">
        <v>293</v>
      </c>
      <c r="C115" s="130" t="s">
        <v>294</v>
      </c>
      <c r="D115" s="130" t="s">
        <v>314</v>
      </c>
      <c r="E115" s="130" t="s">
        <v>268</v>
      </c>
      <c r="F115" s="130" t="s">
        <v>230</v>
      </c>
      <c r="G115" s="130" t="s">
        <v>269</v>
      </c>
      <c r="H115" s="130" t="s">
        <v>270</v>
      </c>
      <c r="I115" s="130" t="s">
        <v>271</v>
      </c>
      <c r="J115" s="126" t="s">
        <v>272</v>
      </c>
      <c r="K115" s="130" t="s">
        <v>313</v>
      </c>
      <c r="L115" s="121">
        <f t="shared" si="2"/>
        <v>100777</v>
      </c>
    </row>
    <row r="116" spans="1:12" x14ac:dyDescent="0.25">
      <c r="A116" s="121" t="str">
        <f t="shared" si="0"/>
        <v>60350000306MSA04100777202516015</v>
      </c>
      <c r="B116" s="130" t="s">
        <v>295</v>
      </c>
      <c r="C116" s="130" t="s">
        <v>296</v>
      </c>
      <c r="D116" s="130" t="s">
        <v>315</v>
      </c>
      <c r="E116" s="130" t="s">
        <v>268</v>
      </c>
      <c r="F116" s="130" t="s">
        <v>230</v>
      </c>
      <c r="G116" s="130" t="s">
        <v>269</v>
      </c>
      <c r="H116" s="130" t="s">
        <v>270</v>
      </c>
      <c r="I116" s="130" t="s">
        <v>271</v>
      </c>
      <c r="J116" s="126" t="s">
        <v>278</v>
      </c>
      <c r="K116" s="130" t="s">
        <v>313</v>
      </c>
      <c r="L116" s="121">
        <f t="shared" si="2"/>
        <v>100777</v>
      </c>
    </row>
    <row r="117" spans="1:12" x14ac:dyDescent="0.25">
      <c r="A117" s="121" t="str">
        <f t="shared" si="0"/>
        <v>60350000306MSA04100777101000326</v>
      </c>
      <c r="B117" s="130" t="s">
        <v>295</v>
      </c>
      <c r="C117" s="130" t="s">
        <v>296</v>
      </c>
      <c r="D117" s="130" t="s">
        <v>312</v>
      </c>
      <c r="E117" s="130" t="s">
        <v>268</v>
      </c>
      <c r="F117" s="130" t="s">
        <v>230</v>
      </c>
      <c r="G117" s="130" t="s">
        <v>269</v>
      </c>
      <c r="H117" s="130" t="s">
        <v>274</v>
      </c>
      <c r="I117" s="130" t="s">
        <v>275</v>
      </c>
      <c r="J117" s="126" t="s">
        <v>276</v>
      </c>
      <c r="K117" s="130" t="s">
        <v>313</v>
      </c>
      <c r="L117" s="121">
        <f t="shared" si="2"/>
        <v>100777</v>
      </c>
    </row>
    <row r="118" spans="1:12" x14ac:dyDescent="0.25">
      <c r="A118" s="121" t="str">
        <f t="shared" si="0"/>
        <v>60350000306MSA04100777202027005</v>
      </c>
      <c r="B118" s="130" t="s">
        <v>295</v>
      </c>
      <c r="C118" s="130" t="s">
        <v>296</v>
      </c>
      <c r="D118" s="130" t="s">
        <v>314</v>
      </c>
      <c r="E118" s="130" t="s">
        <v>268</v>
      </c>
      <c r="F118" s="130" t="s">
        <v>230</v>
      </c>
      <c r="G118" s="130" t="s">
        <v>269</v>
      </c>
      <c r="H118" s="130" t="s">
        <v>270</v>
      </c>
      <c r="I118" s="130" t="s">
        <v>271</v>
      </c>
      <c r="J118" s="126" t="s">
        <v>272</v>
      </c>
      <c r="K118" s="130" t="s">
        <v>313</v>
      </c>
      <c r="L118" s="121">
        <f t="shared" si="2"/>
        <v>100777</v>
      </c>
    </row>
    <row r="119" spans="1:12" x14ac:dyDescent="0.25">
      <c r="A119" s="121" t="str">
        <f t="shared" si="0"/>
        <v>60360000307MSA04100777202516015</v>
      </c>
      <c r="B119" s="130" t="s">
        <v>297</v>
      </c>
      <c r="C119" s="130" t="s">
        <v>298</v>
      </c>
      <c r="D119" s="130" t="s">
        <v>315</v>
      </c>
      <c r="E119" s="130" t="s">
        <v>268</v>
      </c>
      <c r="F119" s="130" t="s">
        <v>230</v>
      </c>
      <c r="G119" s="130" t="s">
        <v>269</v>
      </c>
      <c r="H119" s="130" t="s">
        <v>270</v>
      </c>
      <c r="I119" s="130" t="s">
        <v>271</v>
      </c>
      <c r="J119" s="126" t="s">
        <v>278</v>
      </c>
      <c r="K119" s="130" t="s">
        <v>313</v>
      </c>
      <c r="L119" s="121">
        <f t="shared" si="2"/>
        <v>100777</v>
      </c>
    </row>
    <row r="120" spans="1:12" x14ac:dyDescent="0.25">
      <c r="A120" s="121" t="str">
        <f t="shared" si="0"/>
        <v>60360000307MSA04100777101000326</v>
      </c>
      <c r="B120" s="130" t="s">
        <v>297</v>
      </c>
      <c r="C120" s="130" t="s">
        <v>298</v>
      </c>
      <c r="D120" s="130" t="s">
        <v>312</v>
      </c>
      <c r="E120" s="130" t="s">
        <v>268</v>
      </c>
      <c r="F120" s="130" t="s">
        <v>230</v>
      </c>
      <c r="G120" s="130" t="s">
        <v>269</v>
      </c>
      <c r="H120" s="130" t="s">
        <v>274</v>
      </c>
      <c r="I120" s="130" t="s">
        <v>275</v>
      </c>
      <c r="J120" s="126" t="s">
        <v>276</v>
      </c>
      <c r="K120" s="130" t="s">
        <v>313</v>
      </c>
      <c r="L120" s="121">
        <f t="shared" si="2"/>
        <v>100777</v>
      </c>
    </row>
    <row r="121" spans="1:12" x14ac:dyDescent="0.25">
      <c r="A121" s="121" t="str">
        <f t="shared" si="0"/>
        <v>60360000307MSA04100777202027005</v>
      </c>
      <c r="B121" s="130" t="s">
        <v>297</v>
      </c>
      <c r="C121" s="130" t="s">
        <v>298</v>
      </c>
      <c r="D121" s="130" t="s">
        <v>314</v>
      </c>
      <c r="E121" s="130" t="s">
        <v>268</v>
      </c>
      <c r="F121" s="130" t="s">
        <v>230</v>
      </c>
      <c r="G121" s="130" t="s">
        <v>269</v>
      </c>
      <c r="H121" s="130" t="s">
        <v>270</v>
      </c>
      <c r="I121" s="130" t="s">
        <v>271</v>
      </c>
      <c r="J121" s="126" t="s">
        <v>272</v>
      </c>
      <c r="K121" s="130" t="s">
        <v>313</v>
      </c>
      <c r="L121" s="121">
        <f t="shared" si="2"/>
        <v>100777</v>
      </c>
    </row>
    <row r="122" spans="1:12" x14ac:dyDescent="0.25">
      <c r="A122" s="121" t="str">
        <f t="shared" si="0"/>
        <v>60310000301MSA04100778101000326</v>
      </c>
      <c r="B122" s="130" t="s">
        <v>265</v>
      </c>
      <c r="C122" s="130" t="s">
        <v>266</v>
      </c>
      <c r="D122" s="130" t="s">
        <v>316</v>
      </c>
      <c r="E122" s="130" t="s">
        <v>268</v>
      </c>
      <c r="F122" s="130" t="s">
        <v>251</v>
      </c>
      <c r="G122" s="130" t="s">
        <v>269</v>
      </c>
      <c r="H122" s="130" t="s">
        <v>274</v>
      </c>
      <c r="I122" s="130" t="s">
        <v>275</v>
      </c>
      <c r="J122" s="126" t="s">
        <v>276</v>
      </c>
      <c r="K122" s="130" t="s">
        <v>313</v>
      </c>
      <c r="L122" s="121">
        <f t="shared" si="2"/>
        <v>100778</v>
      </c>
    </row>
    <row r="123" spans="1:12" x14ac:dyDescent="0.25">
      <c r="A123" s="121" t="str">
        <f t="shared" si="0"/>
        <v>60320000302MSA04100778101000326</v>
      </c>
      <c r="B123" s="130" t="s">
        <v>287</v>
      </c>
      <c r="C123" s="130" t="s">
        <v>288</v>
      </c>
      <c r="D123" s="130" t="s">
        <v>316</v>
      </c>
      <c r="E123" s="130" t="s">
        <v>268</v>
      </c>
      <c r="F123" s="130" t="s">
        <v>251</v>
      </c>
      <c r="G123" s="130" t="s">
        <v>269</v>
      </c>
      <c r="H123" s="130" t="s">
        <v>274</v>
      </c>
      <c r="I123" s="130" t="s">
        <v>275</v>
      </c>
      <c r="J123" s="126" t="s">
        <v>276</v>
      </c>
      <c r="K123" s="130" t="s">
        <v>313</v>
      </c>
      <c r="L123" s="121">
        <f t="shared" si="2"/>
        <v>100778</v>
      </c>
    </row>
    <row r="124" spans="1:12" x14ac:dyDescent="0.25">
      <c r="A124" s="121" t="str">
        <f t="shared" si="0"/>
        <v>60330000303MSA04100778101000326</v>
      </c>
      <c r="B124" s="130" t="s">
        <v>289</v>
      </c>
      <c r="C124" s="130" t="s">
        <v>290</v>
      </c>
      <c r="D124" s="130" t="s">
        <v>316</v>
      </c>
      <c r="E124" s="130" t="s">
        <v>268</v>
      </c>
      <c r="F124" s="130" t="s">
        <v>251</v>
      </c>
      <c r="G124" s="130" t="s">
        <v>269</v>
      </c>
      <c r="H124" s="130" t="s">
        <v>274</v>
      </c>
      <c r="I124" s="130" t="s">
        <v>275</v>
      </c>
      <c r="J124" s="126" t="s">
        <v>276</v>
      </c>
      <c r="K124" s="130" t="s">
        <v>313</v>
      </c>
      <c r="L124" s="121">
        <f t="shared" si="2"/>
        <v>100778</v>
      </c>
    </row>
    <row r="125" spans="1:12" x14ac:dyDescent="0.25">
      <c r="A125" s="121" t="str">
        <f t="shared" si="0"/>
        <v>60340000304MSA04100778101000326</v>
      </c>
      <c r="B125" s="130" t="s">
        <v>291</v>
      </c>
      <c r="C125" s="130" t="s">
        <v>292</v>
      </c>
      <c r="D125" s="130" t="s">
        <v>316</v>
      </c>
      <c r="E125" s="130" t="s">
        <v>268</v>
      </c>
      <c r="F125" s="130" t="s">
        <v>251</v>
      </c>
      <c r="G125" s="130" t="s">
        <v>269</v>
      </c>
      <c r="H125" s="130" t="s">
        <v>274</v>
      </c>
      <c r="I125" s="130" t="s">
        <v>275</v>
      </c>
      <c r="J125" s="126" t="s">
        <v>276</v>
      </c>
      <c r="K125" s="130" t="s">
        <v>313</v>
      </c>
      <c r="L125" s="121">
        <f t="shared" si="2"/>
        <v>100778</v>
      </c>
    </row>
    <row r="126" spans="1:12" x14ac:dyDescent="0.25">
      <c r="A126" s="121" t="str">
        <f t="shared" si="0"/>
        <v>60350000305MSA04100778101000326</v>
      </c>
      <c r="B126" s="130" t="s">
        <v>293</v>
      </c>
      <c r="C126" s="130" t="s">
        <v>294</v>
      </c>
      <c r="D126" s="130" t="s">
        <v>316</v>
      </c>
      <c r="E126" s="130" t="s">
        <v>268</v>
      </c>
      <c r="F126" s="130" t="s">
        <v>251</v>
      </c>
      <c r="G126" s="130" t="s">
        <v>269</v>
      </c>
      <c r="H126" s="130" t="s">
        <v>274</v>
      </c>
      <c r="I126" s="130" t="s">
        <v>275</v>
      </c>
      <c r="J126" s="126" t="s">
        <v>276</v>
      </c>
      <c r="K126" s="130" t="s">
        <v>313</v>
      </c>
      <c r="L126" s="121">
        <f t="shared" si="2"/>
        <v>100778</v>
      </c>
    </row>
    <row r="127" spans="1:12" x14ac:dyDescent="0.25">
      <c r="A127" s="121" t="str">
        <f t="shared" si="0"/>
        <v>60350000306MSA04100778101000326</v>
      </c>
      <c r="B127" s="130" t="s">
        <v>295</v>
      </c>
      <c r="C127" s="130" t="s">
        <v>296</v>
      </c>
      <c r="D127" s="130" t="s">
        <v>316</v>
      </c>
      <c r="E127" s="130" t="s">
        <v>268</v>
      </c>
      <c r="F127" s="130" t="s">
        <v>251</v>
      </c>
      <c r="G127" s="130" t="s">
        <v>269</v>
      </c>
      <c r="H127" s="130" t="s">
        <v>274</v>
      </c>
      <c r="I127" s="130" t="s">
        <v>275</v>
      </c>
      <c r="J127" s="126" t="s">
        <v>276</v>
      </c>
      <c r="K127" s="130" t="s">
        <v>313</v>
      </c>
      <c r="L127" s="121">
        <f t="shared" si="2"/>
        <v>100778</v>
      </c>
    </row>
    <row r="128" spans="1:12" x14ac:dyDescent="0.25">
      <c r="A128" s="121" t="str">
        <f t="shared" si="0"/>
        <v>60360000307MSA04100778101000326</v>
      </c>
      <c r="B128" s="130" t="s">
        <v>297</v>
      </c>
      <c r="C128" s="130" t="s">
        <v>298</v>
      </c>
      <c r="D128" s="130" t="s">
        <v>316</v>
      </c>
      <c r="E128" s="130" t="s">
        <v>268</v>
      </c>
      <c r="F128" s="130" t="s">
        <v>251</v>
      </c>
      <c r="G128" s="130" t="s">
        <v>269</v>
      </c>
      <c r="H128" s="130" t="s">
        <v>274</v>
      </c>
      <c r="I128" s="130" t="s">
        <v>275</v>
      </c>
      <c r="J128" s="126" t="s">
        <v>276</v>
      </c>
      <c r="K128" s="130" t="s">
        <v>313</v>
      </c>
      <c r="L128" s="121">
        <f t="shared" si="2"/>
        <v>100778</v>
      </c>
    </row>
    <row r="129" spans="1:12" x14ac:dyDescent="0.25">
      <c r="A129" s="121" t="str">
        <f t="shared" si="0"/>
        <v>60310000301MSC25100420202516015</v>
      </c>
      <c r="B129" s="129" t="s">
        <v>265</v>
      </c>
      <c r="C129" s="129" t="s">
        <v>266</v>
      </c>
      <c r="D129" s="129" t="s">
        <v>317</v>
      </c>
      <c r="E129" s="129" t="s">
        <v>268</v>
      </c>
      <c r="F129" s="129" t="s">
        <v>233</v>
      </c>
      <c r="G129" s="129" t="s">
        <v>269</v>
      </c>
      <c r="H129" s="129" t="s">
        <v>270</v>
      </c>
      <c r="I129" s="129" t="s">
        <v>271</v>
      </c>
      <c r="J129" s="129" t="s">
        <v>278</v>
      </c>
      <c r="K129" s="129" t="s">
        <v>318</v>
      </c>
      <c r="L129" s="121">
        <f t="shared" si="2"/>
        <v>100420</v>
      </c>
    </row>
    <row r="130" spans="1:12" x14ac:dyDescent="0.25">
      <c r="A130" s="121" t="str">
        <f t="shared" si="0"/>
        <v>60310000301MSC25100420202122023</v>
      </c>
      <c r="B130" s="129" t="s">
        <v>265</v>
      </c>
      <c r="C130" s="129" t="s">
        <v>266</v>
      </c>
      <c r="D130" s="129" t="s">
        <v>319</v>
      </c>
      <c r="E130" s="129" t="s">
        <v>268</v>
      </c>
      <c r="F130" s="129" t="s">
        <v>233</v>
      </c>
      <c r="G130" s="129" t="s">
        <v>269</v>
      </c>
      <c r="H130" s="129" t="s">
        <v>270</v>
      </c>
      <c r="I130" s="129" t="s">
        <v>271</v>
      </c>
      <c r="J130" s="129" t="s">
        <v>320</v>
      </c>
      <c r="K130" s="129" t="s">
        <v>318</v>
      </c>
      <c r="L130" s="121">
        <f t="shared" si="2"/>
        <v>100420</v>
      </c>
    </row>
    <row r="131" spans="1:12" x14ac:dyDescent="0.25">
      <c r="A131" s="121" t="str">
        <f t="shared" si="0"/>
        <v>60310000301MSC25100420202027005</v>
      </c>
      <c r="B131" s="129" t="s">
        <v>265</v>
      </c>
      <c r="C131" s="129" t="s">
        <v>266</v>
      </c>
      <c r="D131" s="129" t="s">
        <v>321</v>
      </c>
      <c r="E131" s="129" t="s">
        <v>268</v>
      </c>
      <c r="F131" s="129" t="s">
        <v>233</v>
      </c>
      <c r="G131" s="129" t="s">
        <v>269</v>
      </c>
      <c r="H131" s="129" t="s">
        <v>270</v>
      </c>
      <c r="I131" s="129" t="s">
        <v>271</v>
      </c>
      <c r="J131" s="129" t="s">
        <v>272</v>
      </c>
      <c r="K131" s="129" t="s">
        <v>318</v>
      </c>
      <c r="L131" s="121">
        <f t="shared" si="2"/>
        <v>100420</v>
      </c>
    </row>
    <row r="132" spans="1:12" x14ac:dyDescent="0.25">
      <c r="A132" s="121" t="str">
        <f t="shared" si="0"/>
        <v>60310000301MSC25100420101000326</v>
      </c>
      <c r="B132" s="129" t="s">
        <v>265</v>
      </c>
      <c r="C132" s="129" t="s">
        <v>266</v>
      </c>
      <c r="D132" s="129" t="s">
        <v>322</v>
      </c>
      <c r="E132" s="129" t="s">
        <v>268</v>
      </c>
      <c r="F132" s="129" t="s">
        <v>233</v>
      </c>
      <c r="G132" s="129" t="s">
        <v>269</v>
      </c>
      <c r="H132" s="129" t="s">
        <v>274</v>
      </c>
      <c r="I132" s="129" t="s">
        <v>275</v>
      </c>
      <c r="J132" s="129" t="s">
        <v>276</v>
      </c>
      <c r="K132" s="129" t="s">
        <v>318</v>
      </c>
      <c r="L132" s="121">
        <f t="shared" si="2"/>
        <v>100420</v>
      </c>
    </row>
    <row r="133" spans="1:12" x14ac:dyDescent="0.25">
      <c r="A133" s="121" t="str">
        <f t="shared" si="0"/>
        <v>60310000301MSC25100777202516015</v>
      </c>
      <c r="B133" s="129" t="s">
        <v>265</v>
      </c>
      <c r="C133" s="129" t="s">
        <v>266</v>
      </c>
      <c r="D133" s="129" t="s">
        <v>81</v>
      </c>
      <c r="E133" s="129" t="s">
        <v>268</v>
      </c>
      <c r="F133" s="129" t="s">
        <v>230</v>
      </c>
      <c r="G133" s="129" t="s">
        <v>269</v>
      </c>
      <c r="H133" s="129" t="s">
        <v>270</v>
      </c>
      <c r="I133" s="129" t="s">
        <v>271</v>
      </c>
      <c r="J133" s="129" t="s">
        <v>278</v>
      </c>
      <c r="K133" s="129" t="s">
        <v>318</v>
      </c>
      <c r="L133" s="121">
        <f t="shared" si="2"/>
        <v>100777</v>
      </c>
    </row>
    <row r="134" spans="1:12" x14ac:dyDescent="0.25">
      <c r="A134" s="121" t="str">
        <f t="shared" si="0"/>
        <v>60310000301MSC23100420202516015</v>
      </c>
      <c r="B134" s="129" t="s">
        <v>265</v>
      </c>
      <c r="C134" s="129" t="s">
        <v>266</v>
      </c>
      <c r="D134" s="129" t="s">
        <v>323</v>
      </c>
      <c r="E134" s="129" t="s">
        <v>268</v>
      </c>
      <c r="F134" s="129" t="s">
        <v>233</v>
      </c>
      <c r="G134" s="129" t="s">
        <v>269</v>
      </c>
      <c r="H134" s="129" t="s">
        <v>270</v>
      </c>
      <c r="I134" s="129" t="s">
        <v>271</v>
      </c>
      <c r="J134" s="129" t="s">
        <v>278</v>
      </c>
      <c r="K134" s="129" t="s">
        <v>324</v>
      </c>
      <c r="L134" s="121">
        <f t="shared" si="2"/>
        <v>100420</v>
      </c>
    </row>
    <row r="135" spans="1:12" x14ac:dyDescent="0.25">
      <c r="A135" s="121" t="str">
        <f t="shared" si="0"/>
        <v>60310000301MSC23100420202122023</v>
      </c>
      <c r="B135" s="129" t="s">
        <v>265</v>
      </c>
      <c r="C135" s="129" t="s">
        <v>266</v>
      </c>
      <c r="D135" s="129" t="s">
        <v>325</v>
      </c>
      <c r="E135" s="129" t="s">
        <v>268</v>
      </c>
      <c r="F135" s="129" t="s">
        <v>233</v>
      </c>
      <c r="G135" s="129" t="s">
        <v>269</v>
      </c>
      <c r="H135" s="129" t="s">
        <v>270</v>
      </c>
      <c r="I135" s="129" t="s">
        <v>271</v>
      </c>
      <c r="J135" s="129" t="s">
        <v>320</v>
      </c>
      <c r="K135" s="129" t="s">
        <v>324</v>
      </c>
      <c r="L135" s="121">
        <f t="shared" si="2"/>
        <v>100420</v>
      </c>
    </row>
    <row r="136" spans="1:12" x14ac:dyDescent="0.25">
      <c r="A136" s="121" t="str">
        <f t="shared" si="0"/>
        <v>60310000301MSC23100420202027005</v>
      </c>
      <c r="B136" s="129" t="s">
        <v>265</v>
      </c>
      <c r="C136" s="129" t="s">
        <v>266</v>
      </c>
      <c r="D136" s="129" t="s">
        <v>77</v>
      </c>
      <c r="E136" s="129" t="s">
        <v>268</v>
      </c>
      <c r="F136" s="129" t="s">
        <v>233</v>
      </c>
      <c r="G136" s="129" t="s">
        <v>269</v>
      </c>
      <c r="H136" s="129" t="s">
        <v>270</v>
      </c>
      <c r="I136" s="129" t="s">
        <v>271</v>
      </c>
      <c r="J136" s="129" t="s">
        <v>272</v>
      </c>
      <c r="K136" s="129" t="s">
        <v>324</v>
      </c>
      <c r="L136" s="121">
        <f t="shared" si="2"/>
        <v>100420</v>
      </c>
    </row>
    <row r="137" spans="1:12" x14ac:dyDescent="0.25">
      <c r="A137" s="121" t="str">
        <f t="shared" si="0"/>
        <v>60310000301MSC23100420101000326</v>
      </c>
      <c r="B137" s="129" t="s">
        <v>265</v>
      </c>
      <c r="C137" s="129" t="s">
        <v>266</v>
      </c>
      <c r="D137" s="129" t="s">
        <v>326</v>
      </c>
      <c r="E137" s="129" t="s">
        <v>268</v>
      </c>
      <c r="F137" s="129" t="s">
        <v>233</v>
      </c>
      <c r="G137" s="129" t="s">
        <v>269</v>
      </c>
      <c r="H137" s="129" t="s">
        <v>274</v>
      </c>
      <c r="I137" s="129" t="s">
        <v>275</v>
      </c>
      <c r="J137" s="129" t="s">
        <v>276</v>
      </c>
      <c r="K137" s="129" t="s">
        <v>324</v>
      </c>
      <c r="L137" s="121">
        <f t="shared" si="2"/>
        <v>100420</v>
      </c>
    </row>
    <row r="138" spans="1:12" x14ac:dyDescent="0.25">
      <c r="A138" s="121" t="str">
        <f t="shared" si="0"/>
        <v>60310000301MSC23100777202027005</v>
      </c>
      <c r="B138" s="129" t="s">
        <v>265</v>
      </c>
      <c r="C138" s="129" t="s">
        <v>266</v>
      </c>
      <c r="D138" s="129" t="s">
        <v>327</v>
      </c>
      <c r="E138" s="129" t="s">
        <v>268</v>
      </c>
      <c r="F138" s="129" t="s">
        <v>230</v>
      </c>
      <c r="G138" s="129" t="s">
        <v>269</v>
      </c>
      <c r="H138" s="129" t="s">
        <v>270</v>
      </c>
      <c r="I138" s="129" t="s">
        <v>271</v>
      </c>
      <c r="J138" s="129" t="s">
        <v>272</v>
      </c>
      <c r="K138" s="129" t="s">
        <v>324</v>
      </c>
      <c r="L138" s="121">
        <f t="shared" si="2"/>
        <v>100777</v>
      </c>
    </row>
    <row r="139" spans="1:12" x14ac:dyDescent="0.25">
      <c r="A139" s="121" t="str">
        <f t="shared" si="0"/>
        <v>60310000301MSC23100777101000326</v>
      </c>
      <c r="B139" s="129" t="s">
        <v>265</v>
      </c>
      <c r="C139" s="129" t="s">
        <v>266</v>
      </c>
      <c r="D139" s="129" t="s">
        <v>328</v>
      </c>
      <c r="E139" s="129" t="s">
        <v>268</v>
      </c>
      <c r="F139" s="129" t="s">
        <v>230</v>
      </c>
      <c r="G139" s="129" t="s">
        <v>269</v>
      </c>
      <c r="H139" s="129" t="s">
        <v>274</v>
      </c>
      <c r="I139" s="129" t="s">
        <v>275</v>
      </c>
      <c r="J139" s="129" t="s">
        <v>276</v>
      </c>
      <c r="K139" s="129" t="s">
        <v>324</v>
      </c>
      <c r="L139" s="121">
        <f t="shared" si="2"/>
        <v>100777</v>
      </c>
    </row>
    <row r="140" spans="1:12" x14ac:dyDescent="0.25">
      <c r="A140" s="121" t="str">
        <f t="shared" si="0"/>
        <v>60310000301MSC22100420202516015</v>
      </c>
      <c r="B140" s="129" t="s">
        <v>265</v>
      </c>
      <c r="C140" s="129" t="s">
        <v>266</v>
      </c>
      <c r="D140" s="129" t="s">
        <v>329</v>
      </c>
      <c r="E140" s="129" t="s">
        <v>268</v>
      </c>
      <c r="F140" s="129" t="s">
        <v>233</v>
      </c>
      <c r="G140" s="129" t="s">
        <v>269</v>
      </c>
      <c r="H140" s="129" t="s">
        <v>270</v>
      </c>
      <c r="I140" s="129" t="s">
        <v>271</v>
      </c>
      <c r="J140" s="129" t="s">
        <v>278</v>
      </c>
      <c r="K140" s="129" t="s">
        <v>330</v>
      </c>
      <c r="L140" s="121">
        <f t="shared" si="2"/>
        <v>100420</v>
      </c>
    </row>
    <row r="141" spans="1:12" x14ac:dyDescent="0.25">
      <c r="A141" s="121" t="str">
        <f t="shared" si="0"/>
        <v>60310000301MSC22100420202122023</v>
      </c>
      <c r="B141" s="129" t="s">
        <v>265</v>
      </c>
      <c r="C141" s="129" t="s">
        <v>266</v>
      </c>
      <c r="D141" s="129" t="s">
        <v>331</v>
      </c>
      <c r="E141" s="129" t="s">
        <v>268</v>
      </c>
      <c r="F141" s="129" t="s">
        <v>233</v>
      </c>
      <c r="G141" s="129" t="s">
        <v>269</v>
      </c>
      <c r="H141" s="129" t="s">
        <v>270</v>
      </c>
      <c r="I141" s="129" t="s">
        <v>271</v>
      </c>
      <c r="J141" s="129" t="s">
        <v>320</v>
      </c>
      <c r="K141" s="129" t="s">
        <v>330</v>
      </c>
      <c r="L141" s="121">
        <f t="shared" si="2"/>
        <v>100420</v>
      </c>
    </row>
    <row r="142" spans="1:12" x14ac:dyDescent="0.25">
      <c r="A142" s="121" t="str">
        <f t="shared" si="0"/>
        <v>60310000301MSC22100420202027005</v>
      </c>
      <c r="B142" s="129" t="s">
        <v>265</v>
      </c>
      <c r="C142" s="129" t="s">
        <v>266</v>
      </c>
      <c r="D142" s="129" t="s">
        <v>332</v>
      </c>
      <c r="E142" s="129" t="s">
        <v>268</v>
      </c>
      <c r="F142" s="129" t="s">
        <v>233</v>
      </c>
      <c r="G142" s="129" t="s">
        <v>269</v>
      </c>
      <c r="H142" s="129" t="s">
        <v>270</v>
      </c>
      <c r="I142" s="129" t="s">
        <v>271</v>
      </c>
      <c r="J142" s="129" t="s">
        <v>272</v>
      </c>
      <c r="K142" s="129" t="s">
        <v>330</v>
      </c>
      <c r="L142" s="121">
        <f t="shared" si="2"/>
        <v>100420</v>
      </c>
    </row>
    <row r="143" spans="1:12" x14ac:dyDescent="0.25">
      <c r="A143" s="121" t="str">
        <f t="shared" si="0"/>
        <v>60310000301MSC22100420101000326</v>
      </c>
      <c r="B143" s="129" t="s">
        <v>265</v>
      </c>
      <c r="C143" s="129" t="s">
        <v>266</v>
      </c>
      <c r="D143" s="129" t="s">
        <v>333</v>
      </c>
      <c r="E143" s="129" t="s">
        <v>268</v>
      </c>
      <c r="F143" s="129" t="s">
        <v>233</v>
      </c>
      <c r="G143" s="129" t="s">
        <v>269</v>
      </c>
      <c r="H143" s="129" t="s">
        <v>274</v>
      </c>
      <c r="I143" s="129" t="s">
        <v>275</v>
      </c>
      <c r="J143" s="129" t="s">
        <v>276</v>
      </c>
      <c r="K143" s="129" t="s">
        <v>330</v>
      </c>
      <c r="L143" s="121">
        <f t="shared" si="2"/>
        <v>100420</v>
      </c>
    </row>
    <row r="144" spans="1:12" x14ac:dyDescent="0.25">
      <c r="A144" s="121" t="str">
        <f t="shared" si="0"/>
        <v>60310000301MSC22100777202516015</v>
      </c>
      <c r="B144" s="129" t="s">
        <v>265</v>
      </c>
      <c r="C144" s="129" t="s">
        <v>266</v>
      </c>
      <c r="D144" s="129" t="s">
        <v>334</v>
      </c>
      <c r="E144" s="129" t="s">
        <v>268</v>
      </c>
      <c r="F144" s="129" t="s">
        <v>230</v>
      </c>
      <c r="G144" s="129" t="s">
        <v>269</v>
      </c>
      <c r="H144" s="129" t="s">
        <v>270</v>
      </c>
      <c r="I144" s="129" t="s">
        <v>271</v>
      </c>
      <c r="J144" s="129" t="s">
        <v>278</v>
      </c>
      <c r="K144" s="129" t="s">
        <v>330</v>
      </c>
      <c r="L144" s="121">
        <f t="shared" ref="L144:L207" si="3">VLOOKUP(F144,$G$2:$H$13,2,FALSE)</f>
        <v>100777</v>
      </c>
    </row>
    <row r="145" spans="1:12" x14ac:dyDescent="0.25">
      <c r="A145" s="121" t="str">
        <f t="shared" si="0"/>
        <v>60310000301MSC22100777202027005</v>
      </c>
      <c r="B145" s="129" t="s">
        <v>265</v>
      </c>
      <c r="C145" s="129" t="s">
        <v>266</v>
      </c>
      <c r="D145" s="129" t="s">
        <v>335</v>
      </c>
      <c r="E145" s="129" t="s">
        <v>268</v>
      </c>
      <c r="F145" s="129" t="s">
        <v>230</v>
      </c>
      <c r="G145" s="129" t="s">
        <v>269</v>
      </c>
      <c r="H145" s="129" t="s">
        <v>270</v>
      </c>
      <c r="I145" s="129" t="s">
        <v>271</v>
      </c>
      <c r="J145" s="129" t="s">
        <v>272</v>
      </c>
      <c r="K145" s="129" t="s">
        <v>330</v>
      </c>
      <c r="L145" s="121">
        <f t="shared" si="3"/>
        <v>100777</v>
      </c>
    </row>
    <row r="146" spans="1:12" x14ac:dyDescent="0.25">
      <c r="A146" s="121" t="str">
        <f t="shared" si="0"/>
        <v>60310000301MSC22100777101000326</v>
      </c>
      <c r="B146" s="129" t="s">
        <v>265</v>
      </c>
      <c r="C146" s="129" t="s">
        <v>266</v>
      </c>
      <c r="D146" s="129" t="s">
        <v>336</v>
      </c>
      <c r="E146" s="129" t="s">
        <v>268</v>
      </c>
      <c r="F146" s="129" t="s">
        <v>230</v>
      </c>
      <c r="G146" s="129" t="s">
        <v>269</v>
      </c>
      <c r="H146" s="129" t="s">
        <v>274</v>
      </c>
      <c r="I146" s="129" t="s">
        <v>275</v>
      </c>
      <c r="J146" s="129" t="s">
        <v>276</v>
      </c>
      <c r="K146" s="129" t="s">
        <v>330</v>
      </c>
      <c r="L146" s="121">
        <f t="shared" si="3"/>
        <v>100777</v>
      </c>
    </row>
    <row r="147" spans="1:12" x14ac:dyDescent="0.25">
      <c r="A147" s="121" t="str">
        <f t="shared" si="0"/>
        <v>60310000301MSC21100420202516015</v>
      </c>
      <c r="B147" s="129" t="s">
        <v>265</v>
      </c>
      <c r="C147" s="129" t="s">
        <v>266</v>
      </c>
      <c r="D147" s="129" t="s">
        <v>337</v>
      </c>
      <c r="E147" s="129" t="s">
        <v>268</v>
      </c>
      <c r="F147" s="129" t="s">
        <v>233</v>
      </c>
      <c r="G147" s="129" t="s">
        <v>269</v>
      </c>
      <c r="H147" s="129" t="s">
        <v>270</v>
      </c>
      <c r="I147" s="129" t="s">
        <v>271</v>
      </c>
      <c r="J147" s="129" t="s">
        <v>278</v>
      </c>
      <c r="K147" s="129" t="s">
        <v>338</v>
      </c>
      <c r="L147" s="121">
        <f t="shared" si="3"/>
        <v>100420</v>
      </c>
    </row>
    <row r="148" spans="1:12" x14ac:dyDescent="0.25">
      <c r="A148" s="121" t="str">
        <f t="shared" si="0"/>
        <v>60310000301MSC21100420202122023</v>
      </c>
      <c r="B148" s="129" t="s">
        <v>265</v>
      </c>
      <c r="C148" s="129" t="s">
        <v>266</v>
      </c>
      <c r="D148" s="129" t="s">
        <v>339</v>
      </c>
      <c r="E148" s="129" t="s">
        <v>268</v>
      </c>
      <c r="F148" s="129" t="s">
        <v>233</v>
      </c>
      <c r="G148" s="129" t="s">
        <v>269</v>
      </c>
      <c r="H148" s="129" t="s">
        <v>270</v>
      </c>
      <c r="I148" s="129" t="s">
        <v>271</v>
      </c>
      <c r="J148" s="129" t="s">
        <v>320</v>
      </c>
      <c r="K148" s="129" t="s">
        <v>338</v>
      </c>
      <c r="L148" s="121">
        <f t="shared" si="3"/>
        <v>100420</v>
      </c>
    </row>
    <row r="149" spans="1:12" x14ac:dyDescent="0.25">
      <c r="A149" s="121" t="str">
        <f t="shared" si="0"/>
        <v>60310000301MSC21100420202027005</v>
      </c>
      <c r="B149" s="129" t="s">
        <v>265</v>
      </c>
      <c r="C149" s="129" t="s">
        <v>266</v>
      </c>
      <c r="D149" s="129" t="s">
        <v>340</v>
      </c>
      <c r="E149" s="129" t="s">
        <v>268</v>
      </c>
      <c r="F149" s="129" t="s">
        <v>233</v>
      </c>
      <c r="G149" s="129" t="s">
        <v>269</v>
      </c>
      <c r="H149" s="129" t="s">
        <v>270</v>
      </c>
      <c r="I149" s="129" t="s">
        <v>271</v>
      </c>
      <c r="J149" s="129" t="s">
        <v>272</v>
      </c>
      <c r="K149" s="129" t="s">
        <v>338</v>
      </c>
      <c r="L149" s="121">
        <f t="shared" si="3"/>
        <v>100420</v>
      </c>
    </row>
    <row r="150" spans="1:12" x14ac:dyDescent="0.25">
      <c r="A150" s="121" t="str">
        <f t="shared" si="0"/>
        <v>60310000301MSC21100420101000326</v>
      </c>
      <c r="B150" s="129" t="s">
        <v>265</v>
      </c>
      <c r="C150" s="129" t="s">
        <v>266</v>
      </c>
      <c r="D150" s="129" t="s">
        <v>341</v>
      </c>
      <c r="E150" s="129" t="s">
        <v>268</v>
      </c>
      <c r="F150" s="129" t="s">
        <v>233</v>
      </c>
      <c r="G150" s="129" t="s">
        <v>269</v>
      </c>
      <c r="H150" s="129" t="s">
        <v>274</v>
      </c>
      <c r="I150" s="129" t="s">
        <v>275</v>
      </c>
      <c r="J150" s="129" t="s">
        <v>276</v>
      </c>
      <c r="K150" s="129" t="s">
        <v>338</v>
      </c>
      <c r="L150" s="121">
        <f t="shared" si="3"/>
        <v>100420</v>
      </c>
    </row>
    <row r="151" spans="1:12" x14ac:dyDescent="0.25">
      <c r="A151" s="121" t="str">
        <f t="shared" si="0"/>
        <v>60310000301MSC21100777202516015</v>
      </c>
      <c r="B151" s="129" t="s">
        <v>265</v>
      </c>
      <c r="C151" s="129" t="s">
        <v>266</v>
      </c>
      <c r="D151" s="129" t="s">
        <v>342</v>
      </c>
      <c r="E151" s="129" t="s">
        <v>268</v>
      </c>
      <c r="F151" s="129" t="s">
        <v>230</v>
      </c>
      <c r="G151" s="129" t="s">
        <v>269</v>
      </c>
      <c r="H151" s="129" t="s">
        <v>270</v>
      </c>
      <c r="I151" s="129" t="s">
        <v>271</v>
      </c>
      <c r="J151" s="129" t="s">
        <v>278</v>
      </c>
      <c r="K151" s="129" t="s">
        <v>338</v>
      </c>
      <c r="L151" s="121">
        <f t="shared" si="3"/>
        <v>100777</v>
      </c>
    </row>
    <row r="152" spans="1:12" x14ac:dyDescent="0.25">
      <c r="A152" s="121" t="str">
        <f t="shared" si="0"/>
        <v>60310000301MSC21100777202027005</v>
      </c>
      <c r="B152" s="129" t="s">
        <v>265</v>
      </c>
      <c r="C152" s="129" t="s">
        <v>266</v>
      </c>
      <c r="D152" s="129" t="s">
        <v>343</v>
      </c>
      <c r="E152" s="129" t="s">
        <v>268</v>
      </c>
      <c r="F152" s="129" t="s">
        <v>230</v>
      </c>
      <c r="G152" s="129" t="s">
        <v>269</v>
      </c>
      <c r="H152" s="129" t="s">
        <v>270</v>
      </c>
      <c r="I152" s="129" t="s">
        <v>271</v>
      </c>
      <c r="J152" s="129" t="s">
        <v>272</v>
      </c>
      <c r="K152" s="129" t="s">
        <v>338</v>
      </c>
      <c r="L152" s="121">
        <f t="shared" si="3"/>
        <v>100777</v>
      </c>
    </row>
    <row r="153" spans="1:12" x14ac:dyDescent="0.25">
      <c r="A153" s="121" t="str">
        <f t="shared" si="0"/>
        <v>60310000301MSC21100777101000326</v>
      </c>
      <c r="B153" s="129" t="s">
        <v>265</v>
      </c>
      <c r="C153" s="129" t="s">
        <v>266</v>
      </c>
      <c r="D153" s="129" t="s">
        <v>344</v>
      </c>
      <c r="E153" s="129" t="s">
        <v>268</v>
      </c>
      <c r="F153" s="129" t="s">
        <v>230</v>
      </c>
      <c r="G153" s="129" t="s">
        <v>269</v>
      </c>
      <c r="H153" s="129" t="s">
        <v>274</v>
      </c>
      <c r="I153" s="129" t="s">
        <v>275</v>
      </c>
      <c r="J153" s="129" t="s">
        <v>276</v>
      </c>
      <c r="K153" s="129" t="s">
        <v>338</v>
      </c>
      <c r="L153" s="121">
        <f t="shared" si="3"/>
        <v>100777</v>
      </c>
    </row>
    <row r="154" spans="1:12" x14ac:dyDescent="0.25">
      <c r="A154" s="121" t="str">
        <f t="shared" si="0"/>
        <v>60310000301MSC12100420202516015</v>
      </c>
      <c r="B154" s="129" t="s">
        <v>265</v>
      </c>
      <c r="C154" s="129" t="s">
        <v>266</v>
      </c>
      <c r="D154" s="129" t="s">
        <v>345</v>
      </c>
      <c r="E154" s="129" t="s">
        <v>268</v>
      </c>
      <c r="F154" s="129" t="s">
        <v>233</v>
      </c>
      <c r="G154" s="129" t="s">
        <v>269</v>
      </c>
      <c r="H154" s="129" t="s">
        <v>270</v>
      </c>
      <c r="I154" s="129" t="s">
        <v>271</v>
      </c>
      <c r="J154" s="129" t="s">
        <v>278</v>
      </c>
      <c r="K154" s="129" t="s">
        <v>346</v>
      </c>
      <c r="L154" s="121">
        <f t="shared" si="3"/>
        <v>100420</v>
      </c>
    </row>
    <row r="155" spans="1:12" x14ac:dyDescent="0.25">
      <c r="A155" s="121" t="str">
        <f t="shared" si="0"/>
        <v>60310000301MSC12100420202122023</v>
      </c>
      <c r="B155" s="129" t="s">
        <v>265</v>
      </c>
      <c r="C155" s="129" t="s">
        <v>266</v>
      </c>
      <c r="D155" s="129" t="s">
        <v>347</v>
      </c>
      <c r="E155" s="129" t="s">
        <v>268</v>
      </c>
      <c r="F155" s="129" t="s">
        <v>233</v>
      </c>
      <c r="G155" s="129" t="s">
        <v>269</v>
      </c>
      <c r="H155" s="129" t="s">
        <v>270</v>
      </c>
      <c r="I155" s="129" t="s">
        <v>271</v>
      </c>
      <c r="J155" s="129" t="s">
        <v>320</v>
      </c>
      <c r="K155" s="129" t="s">
        <v>346</v>
      </c>
      <c r="L155" s="121">
        <f t="shared" si="3"/>
        <v>100420</v>
      </c>
    </row>
    <row r="156" spans="1:12" x14ac:dyDescent="0.25">
      <c r="A156" s="121" t="str">
        <f t="shared" si="0"/>
        <v>60310000301MSC12100420202027005</v>
      </c>
      <c r="B156" s="129" t="s">
        <v>265</v>
      </c>
      <c r="C156" s="129" t="s">
        <v>266</v>
      </c>
      <c r="D156" s="129" t="s">
        <v>348</v>
      </c>
      <c r="E156" s="129" t="s">
        <v>268</v>
      </c>
      <c r="F156" s="129" t="s">
        <v>233</v>
      </c>
      <c r="G156" s="129" t="s">
        <v>269</v>
      </c>
      <c r="H156" s="129" t="s">
        <v>270</v>
      </c>
      <c r="I156" s="129" t="s">
        <v>271</v>
      </c>
      <c r="J156" s="129" t="s">
        <v>272</v>
      </c>
      <c r="K156" s="129" t="s">
        <v>346</v>
      </c>
      <c r="L156" s="121">
        <f t="shared" si="3"/>
        <v>100420</v>
      </c>
    </row>
    <row r="157" spans="1:12" x14ac:dyDescent="0.25">
      <c r="A157" s="121" t="str">
        <f t="shared" si="0"/>
        <v>60310000301MSC12100420101000326</v>
      </c>
      <c r="B157" s="129" t="s">
        <v>265</v>
      </c>
      <c r="C157" s="129" t="s">
        <v>266</v>
      </c>
      <c r="D157" s="129" t="s">
        <v>349</v>
      </c>
      <c r="E157" s="129" t="s">
        <v>268</v>
      </c>
      <c r="F157" s="129" t="s">
        <v>233</v>
      </c>
      <c r="G157" s="129" t="s">
        <v>269</v>
      </c>
      <c r="H157" s="129" t="s">
        <v>274</v>
      </c>
      <c r="I157" s="129" t="s">
        <v>275</v>
      </c>
      <c r="J157" s="129" t="s">
        <v>276</v>
      </c>
      <c r="K157" s="129" t="s">
        <v>346</v>
      </c>
      <c r="L157" s="121">
        <f t="shared" si="3"/>
        <v>100420</v>
      </c>
    </row>
    <row r="158" spans="1:12" x14ac:dyDescent="0.25">
      <c r="A158" s="121" t="str">
        <f t="shared" si="0"/>
        <v>60310000301MSC12100777202516015</v>
      </c>
      <c r="B158" s="129" t="s">
        <v>265</v>
      </c>
      <c r="C158" s="129" t="s">
        <v>266</v>
      </c>
      <c r="D158" s="129" t="s">
        <v>350</v>
      </c>
      <c r="E158" s="129" t="s">
        <v>268</v>
      </c>
      <c r="F158" s="129" t="s">
        <v>230</v>
      </c>
      <c r="G158" s="129" t="s">
        <v>269</v>
      </c>
      <c r="H158" s="129" t="s">
        <v>270</v>
      </c>
      <c r="I158" s="129" t="s">
        <v>271</v>
      </c>
      <c r="J158" s="129" t="s">
        <v>278</v>
      </c>
      <c r="K158" s="129" t="s">
        <v>346</v>
      </c>
      <c r="L158" s="121">
        <f t="shared" si="3"/>
        <v>100777</v>
      </c>
    </row>
    <row r="159" spans="1:12" x14ac:dyDescent="0.25">
      <c r="A159" s="121" t="str">
        <f t="shared" si="0"/>
        <v>60310000301MSC12100777202027005</v>
      </c>
      <c r="B159" s="129" t="s">
        <v>265</v>
      </c>
      <c r="C159" s="129" t="s">
        <v>266</v>
      </c>
      <c r="D159" s="129" t="s">
        <v>351</v>
      </c>
      <c r="E159" s="129" t="s">
        <v>268</v>
      </c>
      <c r="F159" s="129" t="s">
        <v>230</v>
      </c>
      <c r="G159" s="129" t="s">
        <v>269</v>
      </c>
      <c r="H159" s="129" t="s">
        <v>270</v>
      </c>
      <c r="I159" s="129" t="s">
        <v>271</v>
      </c>
      <c r="J159" s="129" t="s">
        <v>272</v>
      </c>
      <c r="K159" s="129" t="s">
        <v>346</v>
      </c>
      <c r="L159" s="121">
        <f t="shared" si="3"/>
        <v>100777</v>
      </c>
    </row>
    <row r="160" spans="1:12" x14ac:dyDescent="0.25">
      <c r="A160" s="121" t="str">
        <f t="shared" si="0"/>
        <v>60310000301MSC12100777101000326</v>
      </c>
      <c r="B160" s="129" t="s">
        <v>265</v>
      </c>
      <c r="C160" s="129" t="s">
        <v>266</v>
      </c>
      <c r="D160" s="129" t="s">
        <v>352</v>
      </c>
      <c r="E160" s="129" t="s">
        <v>268</v>
      </c>
      <c r="F160" s="129" t="s">
        <v>230</v>
      </c>
      <c r="G160" s="129" t="s">
        <v>269</v>
      </c>
      <c r="H160" s="129" t="s">
        <v>274</v>
      </c>
      <c r="I160" s="129" t="s">
        <v>275</v>
      </c>
      <c r="J160" s="129" t="s">
        <v>276</v>
      </c>
      <c r="K160" s="129" t="s">
        <v>346</v>
      </c>
      <c r="L160" s="121">
        <f t="shared" si="3"/>
        <v>100777</v>
      </c>
    </row>
    <row r="161" spans="1:12" x14ac:dyDescent="0.25">
      <c r="A161" s="121" t="str">
        <f t="shared" si="0"/>
        <v>60310000301MSC11100420202516015</v>
      </c>
      <c r="B161" s="129" t="s">
        <v>265</v>
      </c>
      <c r="C161" s="129" t="s">
        <v>266</v>
      </c>
      <c r="D161" s="129" t="s">
        <v>353</v>
      </c>
      <c r="E161" s="129" t="s">
        <v>268</v>
      </c>
      <c r="F161" s="129" t="s">
        <v>233</v>
      </c>
      <c r="G161" s="129" t="s">
        <v>269</v>
      </c>
      <c r="H161" s="129" t="s">
        <v>270</v>
      </c>
      <c r="I161" s="129" t="s">
        <v>271</v>
      </c>
      <c r="J161" s="129" t="s">
        <v>278</v>
      </c>
      <c r="K161" s="129" t="s">
        <v>354</v>
      </c>
      <c r="L161" s="121">
        <f t="shared" si="3"/>
        <v>100420</v>
      </c>
    </row>
    <row r="162" spans="1:12" x14ac:dyDescent="0.25">
      <c r="A162" s="121" t="str">
        <f t="shared" si="0"/>
        <v>60310000301MSC11100420202122023</v>
      </c>
      <c r="B162" s="129" t="s">
        <v>265</v>
      </c>
      <c r="C162" s="129" t="s">
        <v>266</v>
      </c>
      <c r="D162" s="129" t="s">
        <v>355</v>
      </c>
      <c r="E162" s="129" t="s">
        <v>268</v>
      </c>
      <c r="F162" s="129" t="s">
        <v>233</v>
      </c>
      <c r="G162" s="129" t="s">
        <v>269</v>
      </c>
      <c r="H162" s="129" t="s">
        <v>270</v>
      </c>
      <c r="I162" s="129" t="s">
        <v>271</v>
      </c>
      <c r="J162" s="129" t="s">
        <v>320</v>
      </c>
      <c r="K162" s="129" t="s">
        <v>354</v>
      </c>
      <c r="L162" s="121">
        <f t="shared" si="3"/>
        <v>100420</v>
      </c>
    </row>
    <row r="163" spans="1:12" x14ac:dyDescent="0.25">
      <c r="A163" s="121" t="str">
        <f t="shared" si="0"/>
        <v>60310000301MSC11100420202027005</v>
      </c>
      <c r="B163" s="129" t="s">
        <v>265</v>
      </c>
      <c r="C163" s="129" t="s">
        <v>266</v>
      </c>
      <c r="D163" s="129" t="s">
        <v>356</v>
      </c>
      <c r="E163" s="129" t="s">
        <v>268</v>
      </c>
      <c r="F163" s="129" t="s">
        <v>233</v>
      </c>
      <c r="G163" s="129" t="s">
        <v>269</v>
      </c>
      <c r="H163" s="129" t="s">
        <v>270</v>
      </c>
      <c r="I163" s="129" t="s">
        <v>271</v>
      </c>
      <c r="J163" s="129" t="s">
        <v>272</v>
      </c>
      <c r="K163" s="129" t="s">
        <v>354</v>
      </c>
      <c r="L163" s="121">
        <f t="shared" si="3"/>
        <v>100420</v>
      </c>
    </row>
    <row r="164" spans="1:12" x14ac:dyDescent="0.25">
      <c r="A164" s="121" t="str">
        <f t="shared" si="0"/>
        <v>60310000301MSC11100420101000326</v>
      </c>
      <c r="B164" s="129" t="s">
        <v>265</v>
      </c>
      <c r="C164" s="129" t="s">
        <v>266</v>
      </c>
      <c r="D164" s="129" t="s">
        <v>357</v>
      </c>
      <c r="E164" s="129" t="s">
        <v>268</v>
      </c>
      <c r="F164" s="129" t="s">
        <v>233</v>
      </c>
      <c r="G164" s="129" t="s">
        <v>269</v>
      </c>
      <c r="H164" s="129" t="s">
        <v>274</v>
      </c>
      <c r="I164" s="129" t="s">
        <v>275</v>
      </c>
      <c r="J164" s="129" t="s">
        <v>276</v>
      </c>
      <c r="K164" s="129" t="s">
        <v>354</v>
      </c>
      <c r="L164" s="121">
        <f t="shared" si="3"/>
        <v>100420</v>
      </c>
    </row>
    <row r="165" spans="1:12" x14ac:dyDescent="0.25">
      <c r="A165" s="121" t="str">
        <f t="shared" si="0"/>
        <v>60310000301MSC11100777202516015</v>
      </c>
      <c r="B165" s="129" t="s">
        <v>265</v>
      </c>
      <c r="C165" s="129" t="s">
        <v>266</v>
      </c>
      <c r="D165" s="129" t="s">
        <v>358</v>
      </c>
      <c r="E165" s="129" t="s">
        <v>268</v>
      </c>
      <c r="F165" s="129" t="s">
        <v>230</v>
      </c>
      <c r="G165" s="129" t="s">
        <v>269</v>
      </c>
      <c r="H165" s="129" t="s">
        <v>270</v>
      </c>
      <c r="I165" s="129" t="s">
        <v>271</v>
      </c>
      <c r="J165" s="129" t="s">
        <v>278</v>
      </c>
      <c r="K165" s="129" t="s">
        <v>354</v>
      </c>
      <c r="L165" s="121">
        <f t="shared" si="3"/>
        <v>100777</v>
      </c>
    </row>
    <row r="166" spans="1:12" x14ac:dyDescent="0.25">
      <c r="A166" s="121" t="str">
        <f t="shared" si="0"/>
        <v>60310000301MSC11100777202027005</v>
      </c>
      <c r="B166" s="129" t="s">
        <v>265</v>
      </c>
      <c r="C166" s="129" t="s">
        <v>266</v>
      </c>
      <c r="D166" s="129" t="s">
        <v>359</v>
      </c>
      <c r="E166" s="129" t="s">
        <v>268</v>
      </c>
      <c r="F166" s="129" t="s">
        <v>230</v>
      </c>
      <c r="G166" s="129" t="s">
        <v>269</v>
      </c>
      <c r="H166" s="129" t="s">
        <v>270</v>
      </c>
      <c r="I166" s="129" t="s">
        <v>271</v>
      </c>
      <c r="J166" s="129" t="s">
        <v>272</v>
      </c>
      <c r="K166" s="129" t="s">
        <v>354</v>
      </c>
      <c r="L166" s="121">
        <f t="shared" si="3"/>
        <v>100777</v>
      </c>
    </row>
    <row r="167" spans="1:12" x14ac:dyDescent="0.25">
      <c r="A167" s="121" t="str">
        <f t="shared" si="0"/>
        <v>60310000301MSC11100777101000326</v>
      </c>
      <c r="B167" s="129" t="s">
        <v>265</v>
      </c>
      <c r="C167" s="129" t="s">
        <v>266</v>
      </c>
      <c r="D167" s="129" t="s">
        <v>360</v>
      </c>
      <c r="E167" s="129" t="s">
        <v>268</v>
      </c>
      <c r="F167" s="129" t="s">
        <v>230</v>
      </c>
      <c r="G167" s="129" t="s">
        <v>269</v>
      </c>
      <c r="H167" s="129" t="s">
        <v>274</v>
      </c>
      <c r="I167" s="129" t="s">
        <v>275</v>
      </c>
      <c r="J167" s="129" t="s">
        <v>276</v>
      </c>
      <c r="K167" s="129" t="s">
        <v>354</v>
      </c>
      <c r="L167" s="121">
        <f t="shared" si="3"/>
        <v>100777</v>
      </c>
    </row>
    <row r="168" spans="1:12" x14ac:dyDescent="0.25">
      <c r="A168" s="121" t="str">
        <f t="shared" si="0"/>
        <v>60310000301MSC04100420202516015</v>
      </c>
      <c r="B168" s="129" t="s">
        <v>265</v>
      </c>
      <c r="C168" s="129" t="s">
        <v>266</v>
      </c>
      <c r="D168" s="129" t="s">
        <v>361</v>
      </c>
      <c r="E168" s="129" t="s">
        <v>268</v>
      </c>
      <c r="F168" s="129" t="s">
        <v>233</v>
      </c>
      <c r="G168" s="129" t="s">
        <v>269</v>
      </c>
      <c r="H168" s="129" t="s">
        <v>270</v>
      </c>
      <c r="I168" s="129" t="s">
        <v>271</v>
      </c>
      <c r="J168" s="129" t="s">
        <v>278</v>
      </c>
      <c r="K168" s="129" t="s">
        <v>362</v>
      </c>
      <c r="L168" s="121">
        <f t="shared" si="3"/>
        <v>100420</v>
      </c>
    </row>
    <row r="169" spans="1:12" x14ac:dyDescent="0.25">
      <c r="A169" s="121" t="str">
        <f t="shared" si="0"/>
        <v>60310000301MSC04100420202122023</v>
      </c>
      <c r="B169" s="129" t="s">
        <v>265</v>
      </c>
      <c r="C169" s="129" t="s">
        <v>266</v>
      </c>
      <c r="D169" s="129" t="s">
        <v>363</v>
      </c>
      <c r="E169" s="129" t="s">
        <v>268</v>
      </c>
      <c r="F169" s="129" t="s">
        <v>233</v>
      </c>
      <c r="G169" s="129" t="s">
        <v>269</v>
      </c>
      <c r="H169" s="129" t="s">
        <v>270</v>
      </c>
      <c r="I169" s="129" t="s">
        <v>271</v>
      </c>
      <c r="J169" s="129" t="s">
        <v>320</v>
      </c>
      <c r="K169" s="129" t="s">
        <v>362</v>
      </c>
      <c r="L169" s="121">
        <f t="shared" si="3"/>
        <v>100420</v>
      </c>
    </row>
    <row r="170" spans="1:12" x14ac:dyDescent="0.25">
      <c r="A170" s="121" t="str">
        <f t="shared" si="0"/>
        <v>60310000301MSC04100420202027005</v>
      </c>
      <c r="B170" s="129" t="s">
        <v>265</v>
      </c>
      <c r="C170" s="129" t="s">
        <v>266</v>
      </c>
      <c r="D170" s="129" t="s">
        <v>364</v>
      </c>
      <c r="E170" s="129" t="s">
        <v>268</v>
      </c>
      <c r="F170" s="129" t="s">
        <v>233</v>
      </c>
      <c r="G170" s="129" t="s">
        <v>269</v>
      </c>
      <c r="H170" s="129" t="s">
        <v>270</v>
      </c>
      <c r="I170" s="129" t="s">
        <v>271</v>
      </c>
      <c r="J170" s="129" t="s">
        <v>272</v>
      </c>
      <c r="K170" s="129" t="s">
        <v>362</v>
      </c>
      <c r="L170" s="121">
        <f t="shared" si="3"/>
        <v>100420</v>
      </c>
    </row>
    <row r="171" spans="1:12" x14ac:dyDescent="0.25">
      <c r="A171" s="121" t="str">
        <f t="shared" si="0"/>
        <v>60310000301MSC04100420101000326</v>
      </c>
      <c r="B171" s="129" t="s">
        <v>265</v>
      </c>
      <c r="C171" s="129" t="s">
        <v>266</v>
      </c>
      <c r="D171" s="129" t="s">
        <v>365</v>
      </c>
      <c r="E171" s="129" t="s">
        <v>268</v>
      </c>
      <c r="F171" s="129" t="s">
        <v>233</v>
      </c>
      <c r="G171" s="129" t="s">
        <v>269</v>
      </c>
      <c r="H171" s="129" t="s">
        <v>274</v>
      </c>
      <c r="I171" s="129" t="s">
        <v>275</v>
      </c>
      <c r="J171" s="129" t="s">
        <v>276</v>
      </c>
      <c r="K171" s="129" t="s">
        <v>362</v>
      </c>
      <c r="L171" s="121">
        <f t="shared" si="3"/>
        <v>100420</v>
      </c>
    </row>
    <row r="172" spans="1:12" x14ac:dyDescent="0.25">
      <c r="A172" s="121" t="str">
        <f t="shared" si="0"/>
        <v>60310000301MSC04100777202516015</v>
      </c>
      <c r="B172" s="129" t="s">
        <v>265</v>
      </c>
      <c r="C172" s="129" t="s">
        <v>266</v>
      </c>
      <c r="D172" s="129" t="s">
        <v>366</v>
      </c>
      <c r="E172" s="129" t="s">
        <v>268</v>
      </c>
      <c r="F172" s="129" t="s">
        <v>230</v>
      </c>
      <c r="G172" s="129" t="s">
        <v>269</v>
      </c>
      <c r="H172" s="129" t="s">
        <v>270</v>
      </c>
      <c r="I172" s="129" t="s">
        <v>271</v>
      </c>
      <c r="J172" s="129" t="s">
        <v>278</v>
      </c>
      <c r="K172" s="129" t="s">
        <v>362</v>
      </c>
      <c r="L172" s="121">
        <f t="shared" si="3"/>
        <v>100777</v>
      </c>
    </row>
    <row r="173" spans="1:12" x14ac:dyDescent="0.25">
      <c r="A173" s="121" t="str">
        <f t="shared" si="0"/>
        <v>60310000301MSC04100777202027005</v>
      </c>
      <c r="B173" s="129" t="s">
        <v>265</v>
      </c>
      <c r="C173" s="129" t="s">
        <v>266</v>
      </c>
      <c r="D173" s="129" t="s">
        <v>367</v>
      </c>
      <c r="E173" s="129" t="s">
        <v>268</v>
      </c>
      <c r="F173" s="129" t="s">
        <v>230</v>
      </c>
      <c r="G173" s="129" t="s">
        <v>269</v>
      </c>
      <c r="H173" s="129" t="s">
        <v>270</v>
      </c>
      <c r="I173" s="129" t="s">
        <v>271</v>
      </c>
      <c r="J173" s="129" t="s">
        <v>272</v>
      </c>
      <c r="K173" s="129" t="s">
        <v>362</v>
      </c>
      <c r="L173" s="121">
        <f t="shared" si="3"/>
        <v>100777</v>
      </c>
    </row>
    <row r="174" spans="1:12" x14ac:dyDescent="0.25">
      <c r="A174" s="121" t="str">
        <f t="shared" si="0"/>
        <v>60310000301MSC04100777101000326</v>
      </c>
      <c r="B174" s="129" t="s">
        <v>265</v>
      </c>
      <c r="C174" s="129" t="s">
        <v>266</v>
      </c>
      <c r="D174" s="129" t="s">
        <v>368</v>
      </c>
      <c r="E174" s="129" t="s">
        <v>268</v>
      </c>
      <c r="F174" s="129" t="s">
        <v>230</v>
      </c>
      <c r="G174" s="129" t="s">
        <v>269</v>
      </c>
      <c r="H174" s="129" t="s">
        <v>274</v>
      </c>
      <c r="I174" s="129" t="s">
        <v>275</v>
      </c>
      <c r="J174" s="129" t="s">
        <v>276</v>
      </c>
      <c r="K174" s="129" t="s">
        <v>362</v>
      </c>
      <c r="L174" s="121">
        <f t="shared" si="3"/>
        <v>100777</v>
      </c>
    </row>
    <row r="175" spans="1:12" x14ac:dyDescent="0.25">
      <c r="A175" s="121" t="str">
        <f t="shared" si="0"/>
        <v>60310000301MSC03100420202516015</v>
      </c>
      <c r="B175" s="129" t="s">
        <v>265</v>
      </c>
      <c r="C175" s="129" t="s">
        <v>266</v>
      </c>
      <c r="D175" s="129" t="s">
        <v>369</v>
      </c>
      <c r="E175" s="129" t="s">
        <v>268</v>
      </c>
      <c r="F175" s="129" t="s">
        <v>233</v>
      </c>
      <c r="G175" s="129" t="s">
        <v>269</v>
      </c>
      <c r="H175" s="129" t="s">
        <v>270</v>
      </c>
      <c r="I175" s="129" t="s">
        <v>271</v>
      </c>
      <c r="J175" s="129" t="s">
        <v>278</v>
      </c>
      <c r="K175" s="129" t="s">
        <v>370</v>
      </c>
      <c r="L175" s="121">
        <f t="shared" si="3"/>
        <v>100420</v>
      </c>
    </row>
    <row r="176" spans="1:12" x14ac:dyDescent="0.25">
      <c r="A176" s="121" t="str">
        <f t="shared" si="0"/>
        <v>60310000301MSC03100420202122023</v>
      </c>
      <c r="B176" s="129" t="s">
        <v>265</v>
      </c>
      <c r="C176" s="129" t="s">
        <v>266</v>
      </c>
      <c r="D176" s="129" t="s">
        <v>371</v>
      </c>
      <c r="E176" s="129" t="s">
        <v>268</v>
      </c>
      <c r="F176" s="129" t="s">
        <v>233</v>
      </c>
      <c r="G176" s="129" t="s">
        <v>269</v>
      </c>
      <c r="H176" s="129" t="s">
        <v>270</v>
      </c>
      <c r="I176" s="129" t="s">
        <v>271</v>
      </c>
      <c r="J176" s="129" t="s">
        <v>320</v>
      </c>
      <c r="K176" s="129" t="s">
        <v>370</v>
      </c>
      <c r="L176" s="121">
        <f t="shared" si="3"/>
        <v>100420</v>
      </c>
    </row>
    <row r="177" spans="1:12" x14ac:dyDescent="0.25">
      <c r="A177" s="121" t="str">
        <f t="shared" si="0"/>
        <v>60310000301MSC03100420202027005</v>
      </c>
      <c r="B177" s="129" t="s">
        <v>265</v>
      </c>
      <c r="C177" s="129" t="s">
        <v>266</v>
      </c>
      <c r="D177" s="129" t="s">
        <v>372</v>
      </c>
      <c r="E177" s="129" t="s">
        <v>268</v>
      </c>
      <c r="F177" s="129" t="s">
        <v>233</v>
      </c>
      <c r="G177" s="129" t="s">
        <v>269</v>
      </c>
      <c r="H177" s="129" t="s">
        <v>270</v>
      </c>
      <c r="I177" s="129" t="s">
        <v>271</v>
      </c>
      <c r="J177" s="129" t="s">
        <v>272</v>
      </c>
      <c r="K177" s="129" t="s">
        <v>370</v>
      </c>
      <c r="L177" s="121">
        <f t="shared" si="3"/>
        <v>100420</v>
      </c>
    </row>
    <row r="178" spans="1:12" x14ac:dyDescent="0.25">
      <c r="A178" s="121" t="str">
        <f t="shared" si="0"/>
        <v>60310000301MSC03100420101000326</v>
      </c>
      <c r="B178" s="129" t="s">
        <v>265</v>
      </c>
      <c r="C178" s="129" t="s">
        <v>266</v>
      </c>
      <c r="D178" s="129" t="s">
        <v>373</v>
      </c>
      <c r="E178" s="129" t="s">
        <v>268</v>
      </c>
      <c r="F178" s="129" t="s">
        <v>233</v>
      </c>
      <c r="G178" s="129" t="s">
        <v>269</v>
      </c>
      <c r="H178" s="129" t="s">
        <v>274</v>
      </c>
      <c r="I178" s="129" t="s">
        <v>275</v>
      </c>
      <c r="J178" s="129" t="s">
        <v>276</v>
      </c>
      <c r="K178" s="129" t="s">
        <v>370</v>
      </c>
      <c r="L178" s="121">
        <f t="shared" si="3"/>
        <v>100420</v>
      </c>
    </row>
    <row r="179" spans="1:12" x14ac:dyDescent="0.25">
      <c r="A179" s="121" t="str">
        <f t="shared" si="0"/>
        <v>60310000301MSC03100777202516015</v>
      </c>
      <c r="B179" s="129" t="s">
        <v>265</v>
      </c>
      <c r="C179" s="129" t="s">
        <v>266</v>
      </c>
      <c r="D179" s="129" t="s">
        <v>374</v>
      </c>
      <c r="E179" s="129" t="s">
        <v>268</v>
      </c>
      <c r="F179" s="129" t="s">
        <v>230</v>
      </c>
      <c r="G179" s="129" t="s">
        <v>269</v>
      </c>
      <c r="H179" s="129" t="s">
        <v>270</v>
      </c>
      <c r="I179" s="129" t="s">
        <v>271</v>
      </c>
      <c r="J179" s="129" t="s">
        <v>278</v>
      </c>
      <c r="K179" s="129" t="s">
        <v>370</v>
      </c>
      <c r="L179" s="121">
        <f t="shared" si="3"/>
        <v>100777</v>
      </c>
    </row>
    <row r="180" spans="1:12" x14ac:dyDescent="0.25">
      <c r="A180" s="121" t="str">
        <f t="shared" si="0"/>
        <v>60310000301MSC03100777202027005</v>
      </c>
      <c r="B180" s="129" t="s">
        <v>265</v>
      </c>
      <c r="C180" s="129" t="s">
        <v>266</v>
      </c>
      <c r="D180" s="129" t="s">
        <v>375</v>
      </c>
      <c r="E180" s="129" t="s">
        <v>268</v>
      </c>
      <c r="F180" s="129" t="s">
        <v>230</v>
      </c>
      <c r="G180" s="129" t="s">
        <v>269</v>
      </c>
      <c r="H180" s="129" t="s">
        <v>270</v>
      </c>
      <c r="I180" s="129" t="s">
        <v>271</v>
      </c>
      <c r="J180" s="129" t="s">
        <v>272</v>
      </c>
      <c r="K180" s="129" t="s">
        <v>370</v>
      </c>
      <c r="L180" s="121">
        <f t="shared" si="3"/>
        <v>100777</v>
      </c>
    </row>
    <row r="181" spans="1:12" x14ac:dyDescent="0.25">
      <c r="A181" s="121" t="str">
        <f t="shared" si="0"/>
        <v>60310000301MSC03100777101000326</v>
      </c>
      <c r="B181" s="129" t="s">
        <v>265</v>
      </c>
      <c r="C181" s="129" t="s">
        <v>266</v>
      </c>
      <c r="D181" s="129" t="s">
        <v>376</v>
      </c>
      <c r="E181" s="129" t="s">
        <v>268</v>
      </c>
      <c r="F181" s="129" t="s">
        <v>230</v>
      </c>
      <c r="G181" s="129" t="s">
        <v>269</v>
      </c>
      <c r="H181" s="129" t="s">
        <v>274</v>
      </c>
      <c r="I181" s="129" t="s">
        <v>275</v>
      </c>
      <c r="J181" s="129" t="s">
        <v>276</v>
      </c>
      <c r="K181" s="129" t="s">
        <v>370</v>
      </c>
      <c r="L181" s="121">
        <f t="shared" si="3"/>
        <v>100777</v>
      </c>
    </row>
    <row r="182" spans="1:12" x14ac:dyDescent="0.25">
      <c r="A182" s="121" t="str">
        <f t="shared" si="0"/>
        <v>60310000301MSA25100618202516015</v>
      </c>
      <c r="B182" s="129" t="s">
        <v>265</v>
      </c>
      <c r="C182" s="129" t="s">
        <v>266</v>
      </c>
      <c r="D182" s="129" t="s">
        <v>377</v>
      </c>
      <c r="E182" s="129" t="s">
        <v>268</v>
      </c>
      <c r="F182" s="129" t="s">
        <v>249</v>
      </c>
      <c r="G182" s="129" t="s">
        <v>269</v>
      </c>
      <c r="H182" s="129" t="s">
        <v>270</v>
      </c>
      <c r="I182" s="129" t="s">
        <v>271</v>
      </c>
      <c r="J182" s="129" t="s">
        <v>278</v>
      </c>
      <c r="K182" s="129" t="s">
        <v>378</v>
      </c>
      <c r="L182" s="121">
        <f t="shared" si="3"/>
        <v>100618</v>
      </c>
    </row>
    <row r="183" spans="1:12" x14ac:dyDescent="0.25">
      <c r="A183" s="121" t="str">
        <f t="shared" si="0"/>
        <v>60310000301MSA25100618202027005</v>
      </c>
      <c r="B183" s="129" t="s">
        <v>265</v>
      </c>
      <c r="C183" s="129" t="s">
        <v>266</v>
      </c>
      <c r="D183" s="129" t="s">
        <v>379</v>
      </c>
      <c r="E183" s="129" t="s">
        <v>268</v>
      </c>
      <c r="F183" s="129" t="s">
        <v>249</v>
      </c>
      <c r="G183" s="129" t="s">
        <v>269</v>
      </c>
      <c r="H183" s="129" t="s">
        <v>270</v>
      </c>
      <c r="I183" s="129" t="s">
        <v>271</v>
      </c>
      <c r="J183" s="129" t="s">
        <v>272</v>
      </c>
      <c r="K183" s="129" t="s">
        <v>378</v>
      </c>
      <c r="L183" s="121">
        <f t="shared" si="3"/>
        <v>100618</v>
      </c>
    </row>
    <row r="184" spans="1:12" x14ac:dyDescent="0.25">
      <c r="A184" s="121" t="str">
        <f t="shared" si="0"/>
        <v>60310000301MSA25100618101000326</v>
      </c>
      <c r="B184" s="129" t="s">
        <v>265</v>
      </c>
      <c r="C184" s="129" t="s">
        <v>266</v>
      </c>
      <c r="D184" s="129" t="s">
        <v>380</v>
      </c>
      <c r="E184" s="129" t="s">
        <v>268</v>
      </c>
      <c r="F184" s="129" t="s">
        <v>249</v>
      </c>
      <c r="G184" s="129" t="s">
        <v>269</v>
      </c>
      <c r="H184" s="129" t="s">
        <v>274</v>
      </c>
      <c r="I184" s="129" t="s">
        <v>275</v>
      </c>
      <c r="J184" s="129" t="s">
        <v>276</v>
      </c>
      <c r="K184" s="129" t="s">
        <v>378</v>
      </c>
      <c r="L184" s="121">
        <f t="shared" si="3"/>
        <v>100618</v>
      </c>
    </row>
    <row r="185" spans="1:12" x14ac:dyDescent="0.25">
      <c r="A185" s="121" t="str">
        <f t="shared" ref="A185:A248" si="4">CONCATENATE(B185,K185,L185,I185,H185,J185)</f>
        <v>60310000301MSA23100618202516015</v>
      </c>
      <c r="B185" s="129" t="s">
        <v>265</v>
      </c>
      <c r="C185" s="129" t="s">
        <v>266</v>
      </c>
      <c r="D185" s="129" t="s">
        <v>381</v>
      </c>
      <c r="E185" s="129" t="s">
        <v>268</v>
      </c>
      <c r="F185" s="129" t="s">
        <v>249</v>
      </c>
      <c r="G185" s="129" t="s">
        <v>269</v>
      </c>
      <c r="H185" s="129" t="s">
        <v>270</v>
      </c>
      <c r="I185" s="129" t="s">
        <v>271</v>
      </c>
      <c r="J185" s="129" t="s">
        <v>278</v>
      </c>
      <c r="K185" s="129" t="s">
        <v>382</v>
      </c>
      <c r="L185" s="121">
        <f t="shared" si="3"/>
        <v>100618</v>
      </c>
    </row>
    <row r="186" spans="1:12" x14ac:dyDescent="0.25">
      <c r="A186" s="121" t="str">
        <f t="shared" si="4"/>
        <v>60310000301MSA23100618202027005</v>
      </c>
      <c r="B186" s="129" t="s">
        <v>265</v>
      </c>
      <c r="C186" s="129" t="s">
        <v>266</v>
      </c>
      <c r="D186" s="129" t="s">
        <v>383</v>
      </c>
      <c r="E186" s="129" t="s">
        <v>268</v>
      </c>
      <c r="F186" s="129" t="s">
        <v>249</v>
      </c>
      <c r="G186" s="129" t="s">
        <v>269</v>
      </c>
      <c r="H186" s="129" t="s">
        <v>270</v>
      </c>
      <c r="I186" s="129" t="s">
        <v>271</v>
      </c>
      <c r="J186" s="129" t="s">
        <v>272</v>
      </c>
      <c r="K186" s="129" t="s">
        <v>382</v>
      </c>
      <c r="L186" s="121">
        <f t="shared" si="3"/>
        <v>100618</v>
      </c>
    </row>
    <row r="187" spans="1:12" x14ac:dyDescent="0.25">
      <c r="A187" s="121" t="str">
        <f t="shared" si="4"/>
        <v>60310000301MSA23100618101000326</v>
      </c>
      <c r="B187" s="129" t="s">
        <v>265</v>
      </c>
      <c r="C187" s="129" t="s">
        <v>266</v>
      </c>
      <c r="D187" s="129" t="s">
        <v>79</v>
      </c>
      <c r="E187" s="129" t="s">
        <v>268</v>
      </c>
      <c r="F187" s="129" t="s">
        <v>249</v>
      </c>
      <c r="G187" s="129" t="s">
        <v>269</v>
      </c>
      <c r="H187" s="129" t="s">
        <v>274</v>
      </c>
      <c r="I187" s="129" t="s">
        <v>275</v>
      </c>
      <c r="J187" s="129" t="s">
        <v>276</v>
      </c>
      <c r="K187" s="129" t="s">
        <v>382</v>
      </c>
      <c r="L187" s="121">
        <f t="shared" si="3"/>
        <v>100618</v>
      </c>
    </row>
    <row r="188" spans="1:12" x14ac:dyDescent="0.25">
      <c r="A188" s="121" t="str">
        <f t="shared" si="4"/>
        <v>60310000301MSA22100618202516015</v>
      </c>
      <c r="B188" s="129" t="s">
        <v>265</v>
      </c>
      <c r="C188" s="129" t="s">
        <v>266</v>
      </c>
      <c r="D188" s="129" t="s">
        <v>384</v>
      </c>
      <c r="E188" s="129" t="s">
        <v>268</v>
      </c>
      <c r="F188" s="129" t="s">
        <v>249</v>
      </c>
      <c r="G188" s="129" t="s">
        <v>269</v>
      </c>
      <c r="H188" s="129" t="s">
        <v>270</v>
      </c>
      <c r="I188" s="129" t="s">
        <v>271</v>
      </c>
      <c r="J188" s="129" t="s">
        <v>278</v>
      </c>
      <c r="K188" s="129" t="s">
        <v>385</v>
      </c>
      <c r="L188" s="121">
        <f t="shared" si="3"/>
        <v>100618</v>
      </c>
    </row>
    <row r="189" spans="1:12" x14ac:dyDescent="0.25">
      <c r="A189" s="121" t="str">
        <f t="shared" si="4"/>
        <v>60310000301MSA22100618202027005</v>
      </c>
      <c r="B189" s="129" t="s">
        <v>265</v>
      </c>
      <c r="C189" s="129" t="s">
        <v>266</v>
      </c>
      <c r="D189" s="129" t="s">
        <v>386</v>
      </c>
      <c r="E189" s="129" t="s">
        <v>268</v>
      </c>
      <c r="F189" s="129" t="s">
        <v>249</v>
      </c>
      <c r="G189" s="129" t="s">
        <v>269</v>
      </c>
      <c r="H189" s="129" t="s">
        <v>270</v>
      </c>
      <c r="I189" s="129" t="s">
        <v>271</v>
      </c>
      <c r="J189" s="129" t="s">
        <v>272</v>
      </c>
      <c r="K189" s="129" t="s">
        <v>385</v>
      </c>
      <c r="L189" s="121">
        <f t="shared" si="3"/>
        <v>100618</v>
      </c>
    </row>
    <row r="190" spans="1:12" x14ac:dyDescent="0.25">
      <c r="A190" s="121" t="str">
        <f t="shared" si="4"/>
        <v>60310000301MSA22100618101000326</v>
      </c>
      <c r="B190" s="129" t="s">
        <v>265</v>
      </c>
      <c r="C190" s="129" t="s">
        <v>266</v>
      </c>
      <c r="D190" s="129" t="s">
        <v>387</v>
      </c>
      <c r="E190" s="129" t="s">
        <v>268</v>
      </c>
      <c r="F190" s="129" t="s">
        <v>249</v>
      </c>
      <c r="G190" s="129" t="s">
        <v>269</v>
      </c>
      <c r="H190" s="129" t="s">
        <v>274</v>
      </c>
      <c r="I190" s="129" t="s">
        <v>275</v>
      </c>
      <c r="J190" s="129" t="s">
        <v>276</v>
      </c>
      <c r="K190" s="129" t="s">
        <v>385</v>
      </c>
      <c r="L190" s="121">
        <f t="shared" si="3"/>
        <v>100618</v>
      </c>
    </row>
    <row r="191" spans="1:12" x14ac:dyDescent="0.25">
      <c r="A191" s="121" t="str">
        <f t="shared" si="4"/>
        <v>60310000301MSA21100618202516015</v>
      </c>
      <c r="B191" s="129" t="s">
        <v>265</v>
      </c>
      <c r="C191" s="129" t="s">
        <v>266</v>
      </c>
      <c r="D191" s="129" t="s">
        <v>388</v>
      </c>
      <c r="E191" s="129" t="s">
        <v>268</v>
      </c>
      <c r="F191" s="129" t="s">
        <v>249</v>
      </c>
      <c r="G191" s="129" t="s">
        <v>269</v>
      </c>
      <c r="H191" s="129" t="s">
        <v>270</v>
      </c>
      <c r="I191" s="129" t="s">
        <v>271</v>
      </c>
      <c r="J191" s="129" t="s">
        <v>278</v>
      </c>
      <c r="K191" s="129" t="s">
        <v>389</v>
      </c>
      <c r="L191" s="121">
        <f t="shared" si="3"/>
        <v>100618</v>
      </c>
    </row>
    <row r="192" spans="1:12" x14ac:dyDescent="0.25">
      <c r="A192" s="121" t="str">
        <f t="shared" si="4"/>
        <v>60310000301MSA21100618202027005</v>
      </c>
      <c r="B192" s="129" t="s">
        <v>265</v>
      </c>
      <c r="C192" s="129" t="s">
        <v>266</v>
      </c>
      <c r="D192" s="129" t="s">
        <v>390</v>
      </c>
      <c r="E192" s="129" t="s">
        <v>268</v>
      </c>
      <c r="F192" s="129" t="s">
        <v>249</v>
      </c>
      <c r="G192" s="129" t="s">
        <v>269</v>
      </c>
      <c r="H192" s="129" t="s">
        <v>270</v>
      </c>
      <c r="I192" s="129" t="s">
        <v>271</v>
      </c>
      <c r="J192" s="129" t="s">
        <v>272</v>
      </c>
      <c r="K192" s="129" t="s">
        <v>389</v>
      </c>
      <c r="L192" s="121">
        <f t="shared" si="3"/>
        <v>100618</v>
      </c>
    </row>
    <row r="193" spans="1:12" x14ac:dyDescent="0.25">
      <c r="A193" s="121" t="str">
        <f t="shared" si="4"/>
        <v>60310000301MSA21100618101000326</v>
      </c>
      <c r="B193" s="129" t="s">
        <v>265</v>
      </c>
      <c r="C193" s="129" t="s">
        <v>266</v>
      </c>
      <c r="D193" s="129" t="s">
        <v>391</v>
      </c>
      <c r="E193" s="129" t="s">
        <v>268</v>
      </c>
      <c r="F193" s="129" t="s">
        <v>249</v>
      </c>
      <c r="G193" s="129" t="s">
        <v>269</v>
      </c>
      <c r="H193" s="129" t="s">
        <v>274</v>
      </c>
      <c r="I193" s="129" t="s">
        <v>275</v>
      </c>
      <c r="J193" s="129" t="s">
        <v>276</v>
      </c>
      <c r="K193" s="129" t="s">
        <v>389</v>
      </c>
      <c r="L193" s="121">
        <f t="shared" si="3"/>
        <v>100618</v>
      </c>
    </row>
    <row r="194" spans="1:12" x14ac:dyDescent="0.25">
      <c r="A194" s="121" t="str">
        <f t="shared" si="4"/>
        <v>60310000301MSA12100618202516015</v>
      </c>
      <c r="B194" s="129" t="s">
        <v>265</v>
      </c>
      <c r="C194" s="129" t="s">
        <v>266</v>
      </c>
      <c r="D194" s="129" t="s">
        <v>392</v>
      </c>
      <c r="E194" s="129" t="s">
        <v>268</v>
      </c>
      <c r="F194" s="129" t="s">
        <v>249</v>
      </c>
      <c r="G194" s="129" t="s">
        <v>269</v>
      </c>
      <c r="H194" s="129" t="s">
        <v>270</v>
      </c>
      <c r="I194" s="129" t="s">
        <v>271</v>
      </c>
      <c r="J194" s="129" t="s">
        <v>278</v>
      </c>
      <c r="K194" s="129" t="s">
        <v>393</v>
      </c>
      <c r="L194" s="121">
        <f t="shared" si="3"/>
        <v>100618</v>
      </c>
    </row>
    <row r="195" spans="1:12" x14ac:dyDescent="0.25">
      <c r="A195" s="121" t="str">
        <f t="shared" si="4"/>
        <v>60310000301MSA12100618202027005</v>
      </c>
      <c r="B195" s="129" t="s">
        <v>265</v>
      </c>
      <c r="C195" s="129" t="s">
        <v>266</v>
      </c>
      <c r="D195" s="129" t="s">
        <v>394</v>
      </c>
      <c r="E195" s="129" t="s">
        <v>268</v>
      </c>
      <c r="F195" s="129" t="s">
        <v>249</v>
      </c>
      <c r="G195" s="129" t="s">
        <v>269</v>
      </c>
      <c r="H195" s="129" t="s">
        <v>270</v>
      </c>
      <c r="I195" s="129" t="s">
        <v>271</v>
      </c>
      <c r="J195" s="129" t="s">
        <v>272</v>
      </c>
      <c r="K195" s="129" t="s">
        <v>393</v>
      </c>
      <c r="L195" s="121">
        <f t="shared" si="3"/>
        <v>100618</v>
      </c>
    </row>
    <row r="196" spans="1:12" x14ac:dyDescent="0.25">
      <c r="A196" s="121" t="str">
        <f t="shared" si="4"/>
        <v>60310000301MSA12100618101000326</v>
      </c>
      <c r="B196" s="129" t="s">
        <v>265</v>
      </c>
      <c r="C196" s="129" t="s">
        <v>266</v>
      </c>
      <c r="D196" s="129" t="s">
        <v>395</v>
      </c>
      <c r="E196" s="129" t="s">
        <v>268</v>
      </c>
      <c r="F196" s="129" t="s">
        <v>249</v>
      </c>
      <c r="G196" s="129" t="s">
        <v>269</v>
      </c>
      <c r="H196" s="129" t="s">
        <v>274</v>
      </c>
      <c r="I196" s="129" t="s">
        <v>275</v>
      </c>
      <c r="J196" s="129" t="s">
        <v>276</v>
      </c>
      <c r="K196" s="129" t="s">
        <v>393</v>
      </c>
      <c r="L196" s="121">
        <f t="shared" si="3"/>
        <v>100618</v>
      </c>
    </row>
    <row r="197" spans="1:12" x14ac:dyDescent="0.25">
      <c r="A197" s="121" t="str">
        <f t="shared" si="4"/>
        <v>60310000301MSA11100618202516015</v>
      </c>
      <c r="B197" s="129" t="s">
        <v>265</v>
      </c>
      <c r="C197" s="129" t="s">
        <v>266</v>
      </c>
      <c r="D197" s="129" t="s">
        <v>396</v>
      </c>
      <c r="E197" s="129" t="s">
        <v>268</v>
      </c>
      <c r="F197" s="129" t="s">
        <v>249</v>
      </c>
      <c r="G197" s="129" t="s">
        <v>269</v>
      </c>
      <c r="H197" s="129" t="s">
        <v>270</v>
      </c>
      <c r="I197" s="129" t="s">
        <v>271</v>
      </c>
      <c r="J197" s="129" t="s">
        <v>278</v>
      </c>
      <c r="K197" s="129" t="s">
        <v>397</v>
      </c>
      <c r="L197" s="121">
        <f t="shared" si="3"/>
        <v>100618</v>
      </c>
    </row>
    <row r="198" spans="1:12" x14ac:dyDescent="0.25">
      <c r="A198" s="121" t="str">
        <f t="shared" si="4"/>
        <v>60310000301MSA11100618202027005</v>
      </c>
      <c r="B198" s="129" t="s">
        <v>265</v>
      </c>
      <c r="C198" s="129" t="s">
        <v>266</v>
      </c>
      <c r="D198" s="129" t="s">
        <v>398</v>
      </c>
      <c r="E198" s="129" t="s">
        <v>268</v>
      </c>
      <c r="F198" s="129" t="s">
        <v>249</v>
      </c>
      <c r="G198" s="129" t="s">
        <v>269</v>
      </c>
      <c r="H198" s="129" t="s">
        <v>270</v>
      </c>
      <c r="I198" s="129" t="s">
        <v>271</v>
      </c>
      <c r="J198" s="129" t="s">
        <v>272</v>
      </c>
      <c r="K198" s="129" t="s">
        <v>397</v>
      </c>
      <c r="L198" s="121">
        <f t="shared" si="3"/>
        <v>100618</v>
      </c>
    </row>
    <row r="199" spans="1:12" x14ac:dyDescent="0.25">
      <c r="A199" s="121" t="str">
        <f t="shared" si="4"/>
        <v>60310000301MSA11100618101000326</v>
      </c>
      <c r="B199" s="129" t="s">
        <v>265</v>
      </c>
      <c r="C199" s="129" t="s">
        <v>266</v>
      </c>
      <c r="D199" s="129" t="s">
        <v>399</v>
      </c>
      <c r="E199" s="129" t="s">
        <v>268</v>
      </c>
      <c r="F199" s="129" t="s">
        <v>249</v>
      </c>
      <c r="G199" s="129" t="s">
        <v>269</v>
      </c>
      <c r="H199" s="129" t="s">
        <v>274</v>
      </c>
      <c r="I199" s="129" t="s">
        <v>275</v>
      </c>
      <c r="J199" s="129" t="s">
        <v>276</v>
      </c>
      <c r="K199" s="129" t="s">
        <v>397</v>
      </c>
      <c r="L199" s="121">
        <f t="shared" si="3"/>
        <v>100618</v>
      </c>
    </row>
    <row r="200" spans="1:12" x14ac:dyDescent="0.25">
      <c r="A200" s="121" t="str">
        <f t="shared" si="4"/>
        <v>60310000301MSA04100618202516015</v>
      </c>
      <c r="B200" s="129" t="s">
        <v>265</v>
      </c>
      <c r="C200" s="129" t="s">
        <v>266</v>
      </c>
      <c r="D200" s="129" t="s">
        <v>400</v>
      </c>
      <c r="E200" s="129" t="s">
        <v>268</v>
      </c>
      <c r="F200" s="129" t="s">
        <v>249</v>
      </c>
      <c r="G200" s="129" t="s">
        <v>269</v>
      </c>
      <c r="H200" s="129" t="s">
        <v>270</v>
      </c>
      <c r="I200" s="129" t="s">
        <v>271</v>
      </c>
      <c r="J200" s="129" t="s">
        <v>278</v>
      </c>
      <c r="K200" s="129" t="s">
        <v>313</v>
      </c>
      <c r="L200" s="121">
        <f t="shared" si="3"/>
        <v>100618</v>
      </c>
    </row>
    <row r="201" spans="1:12" x14ac:dyDescent="0.25">
      <c r="A201" s="121" t="str">
        <f t="shared" si="4"/>
        <v>60310000301MSA04100618202027005</v>
      </c>
      <c r="B201" s="129" t="s">
        <v>265</v>
      </c>
      <c r="C201" s="129" t="s">
        <v>266</v>
      </c>
      <c r="D201" s="129" t="s">
        <v>401</v>
      </c>
      <c r="E201" s="129" t="s">
        <v>268</v>
      </c>
      <c r="F201" s="129" t="s">
        <v>249</v>
      </c>
      <c r="G201" s="129" t="s">
        <v>269</v>
      </c>
      <c r="H201" s="129" t="s">
        <v>270</v>
      </c>
      <c r="I201" s="129" t="s">
        <v>271</v>
      </c>
      <c r="J201" s="129" t="s">
        <v>272</v>
      </c>
      <c r="K201" s="129" t="s">
        <v>313</v>
      </c>
      <c r="L201" s="121">
        <f t="shared" si="3"/>
        <v>100618</v>
      </c>
    </row>
    <row r="202" spans="1:12" x14ac:dyDescent="0.25">
      <c r="A202" s="121" t="str">
        <f t="shared" si="4"/>
        <v>60310000301MSA04100618101000326</v>
      </c>
      <c r="B202" s="129" t="s">
        <v>265</v>
      </c>
      <c r="C202" s="129" t="s">
        <v>266</v>
      </c>
      <c r="D202" s="129" t="s">
        <v>402</v>
      </c>
      <c r="E202" s="129" t="s">
        <v>268</v>
      </c>
      <c r="F202" s="129" t="s">
        <v>249</v>
      </c>
      <c r="G202" s="129" t="s">
        <v>269</v>
      </c>
      <c r="H202" s="129" t="s">
        <v>274</v>
      </c>
      <c r="I202" s="129" t="s">
        <v>275</v>
      </c>
      <c r="J202" s="129" t="s">
        <v>276</v>
      </c>
      <c r="K202" s="129" t="s">
        <v>313</v>
      </c>
      <c r="L202" s="121">
        <f t="shared" si="3"/>
        <v>100618</v>
      </c>
    </row>
    <row r="203" spans="1:12" x14ac:dyDescent="0.25">
      <c r="A203" s="121" t="str">
        <f t="shared" si="4"/>
        <v>60310000301MSA03100618202516015</v>
      </c>
      <c r="B203" s="129" t="s">
        <v>265</v>
      </c>
      <c r="C203" s="129" t="s">
        <v>266</v>
      </c>
      <c r="D203" s="129" t="s">
        <v>403</v>
      </c>
      <c r="E203" s="129" t="s">
        <v>268</v>
      </c>
      <c r="F203" s="129" t="s">
        <v>249</v>
      </c>
      <c r="G203" s="129" t="s">
        <v>269</v>
      </c>
      <c r="H203" s="129" t="s">
        <v>270</v>
      </c>
      <c r="I203" s="129" t="s">
        <v>271</v>
      </c>
      <c r="J203" s="129" t="s">
        <v>278</v>
      </c>
      <c r="K203" s="129" t="s">
        <v>308</v>
      </c>
      <c r="L203" s="121">
        <f t="shared" si="3"/>
        <v>100618</v>
      </c>
    </row>
    <row r="204" spans="1:12" x14ac:dyDescent="0.25">
      <c r="A204" s="121" t="str">
        <f t="shared" si="4"/>
        <v>60310000301MSA03100618202027005</v>
      </c>
      <c r="B204" s="129" t="s">
        <v>265</v>
      </c>
      <c r="C204" s="129" t="s">
        <v>266</v>
      </c>
      <c r="D204" s="129" t="s">
        <v>404</v>
      </c>
      <c r="E204" s="129" t="s">
        <v>268</v>
      </c>
      <c r="F204" s="129" t="s">
        <v>249</v>
      </c>
      <c r="G204" s="129" t="s">
        <v>269</v>
      </c>
      <c r="H204" s="129" t="s">
        <v>270</v>
      </c>
      <c r="I204" s="129" t="s">
        <v>271</v>
      </c>
      <c r="J204" s="129" t="s">
        <v>272</v>
      </c>
      <c r="K204" s="129" t="s">
        <v>308</v>
      </c>
      <c r="L204" s="121">
        <f t="shared" si="3"/>
        <v>100618</v>
      </c>
    </row>
    <row r="205" spans="1:12" x14ac:dyDescent="0.25">
      <c r="A205" s="121" t="str">
        <f t="shared" si="4"/>
        <v>60310000301MSA03100618101000326</v>
      </c>
      <c r="B205" s="129" t="s">
        <v>265</v>
      </c>
      <c r="C205" s="129" t="s">
        <v>266</v>
      </c>
      <c r="D205" s="129" t="s">
        <v>405</v>
      </c>
      <c r="E205" s="129" t="s">
        <v>268</v>
      </c>
      <c r="F205" s="129" t="s">
        <v>249</v>
      </c>
      <c r="G205" s="129" t="s">
        <v>269</v>
      </c>
      <c r="H205" s="129" t="s">
        <v>274</v>
      </c>
      <c r="I205" s="129" t="s">
        <v>275</v>
      </c>
      <c r="J205" s="129" t="s">
        <v>276</v>
      </c>
      <c r="K205" s="129" t="s">
        <v>308</v>
      </c>
      <c r="L205" s="121">
        <f t="shared" si="3"/>
        <v>100618</v>
      </c>
    </row>
    <row r="206" spans="1:12" x14ac:dyDescent="0.25">
      <c r="A206" s="121" t="str">
        <f t="shared" si="4"/>
        <v>60310000301MHC25100778101000326</v>
      </c>
      <c r="B206" s="129" t="s">
        <v>265</v>
      </c>
      <c r="C206" s="129" t="s">
        <v>266</v>
      </c>
      <c r="D206" s="129" t="s">
        <v>406</v>
      </c>
      <c r="E206" s="129" t="s">
        <v>268</v>
      </c>
      <c r="F206" s="129" t="s">
        <v>251</v>
      </c>
      <c r="G206" s="129" t="s">
        <v>300</v>
      </c>
      <c r="H206" s="129" t="s">
        <v>274</v>
      </c>
      <c r="I206" s="129" t="s">
        <v>275</v>
      </c>
      <c r="J206" s="129" t="s">
        <v>276</v>
      </c>
      <c r="K206" s="129" t="s">
        <v>407</v>
      </c>
      <c r="L206" s="121">
        <f t="shared" si="3"/>
        <v>100778</v>
      </c>
    </row>
    <row r="207" spans="1:12" x14ac:dyDescent="0.25">
      <c r="A207" s="121" t="str">
        <f t="shared" si="4"/>
        <v>60310000301MHC25100435202027005</v>
      </c>
      <c r="B207" s="129" t="s">
        <v>265</v>
      </c>
      <c r="C207" s="129" t="s">
        <v>266</v>
      </c>
      <c r="D207" s="129" t="s">
        <v>408</v>
      </c>
      <c r="E207" s="129" t="s">
        <v>268</v>
      </c>
      <c r="F207" s="129" t="s">
        <v>245</v>
      </c>
      <c r="G207" s="129" t="s">
        <v>300</v>
      </c>
      <c r="H207" s="129" t="s">
        <v>270</v>
      </c>
      <c r="I207" s="129" t="s">
        <v>271</v>
      </c>
      <c r="J207" s="129" t="s">
        <v>272</v>
      </c>
      <c r="K207" s="129" t="s">
        <v>407</v>
      </c>
      <c r="L207" s="121">
        <f t="shared" si="3"/>
        <v>100435</v>
      </c>
    </row>
    <row r="208" spans="1:12" x14ac:dyDescent="0.25">
      <c r="A208" s="121" t="str">
        <f t="shared" si="4"/>
        <v>60310000301MHC25100435101000326</v>
      </c>
      <c r="B208" s="129" t="s">
        <v>265</v>
      </c>
      <c r="C208" s="129" t="s">
        <v>266</v>
      </c>
      <c r="D208" s="129" t="s">
        <v>409</v>
      </c>
      <c r="E208" s="129" t="s">
        <v>268</v>
      </c>
      <c r="F208" s="129" t="s">
        <v>245</v>
      </c>
      <c r="G208" s="129" t="s">
        <v>300</v>
      </c>
      <c r="H208" s="129" t="s">
        <v>274</v>
      </c>
      <c r="I208" s="129" t="s">
        <v>275</v>
      </c>
      <c r="J208" s="129" t="s">
        <v>276</v>
      </c>
      <c r="K208" s="129" t="s">
        <v>407</v>
      </c>
      <c r="L208" s="121">
        <f t="shared" ref="L208:L271" si="5">VLOOKUP(F208,$G$2:$H$13,2,FALSE)</f>
        <v>100435</v>
      </c>
    </row>
    <row r="209" spans="1:12" x14ac:dyDescent="0.25">
      <c r="A209" s="121" t="str">
        <f t="shared" si="4"/>
        <v>60310000301MHC18100778101000326</v>
      </c>
      <c r="B209" s="129" t="s">
        <v>265</v>
      </c>
      <c r="C209" s="129" t="s">
        <v>266</v>
      </c>
      <c r="D209" s="129" t="s">
        <v>410</v>
      </c>
      <c r="E209" s="129" t="s">
        <v>268</v>
      </c>
      <c r="F209" s="129" t="s">
        <v>251</v>
      </c>
      <c r="G209" s="129" t="s">
        <v>300</v>
      </c>
      <c r="H209" s="129" t="s">
        <v>274</v>
      </c>
      <c r="I209" s="129" t="s">
        <v>275</v>
      </c>
      <c r="J209" s="129" t="s">
        <v>276</v>
      </c>
      <c r="K209" s="129" t="s">
        <v>411</v>
      </c>
      <c r="L209" s="121">
        <f t="shared" si="5"/>
        <v>100778</v>
      </c>
    </row>
    <row r="210" spans="1:12" x14ac:dyDescent="0.25">
      <c r="A210" s="121" t="str">
        <f t="shared" si="4"/>
        <v>60310000301MHC18104257101000326</v>
      </c>
      <c r="B210" s="129" t="s">
        <v>265</v>
      </c>
      <c r="C210" s="129" t="s">
        <v>266</v>
      </c>
      <c r="D210" s="129" t="s">
        <v>412</v>
      </c>
      <c r="E210" s="129" t="s">
        <v>268</v>
      </c>
      <c r="F210" s="129" t="s">
        <v>250</v>
      </c>
      <c r="G210" s="129" t="s">
        <v>300</v>
      </c>
      <c r="H210" s="129" t="s">
        <v>274</v>
      </c>
      <c r="I210" s="129" t="s">
        <v>275</v>
      </c>
      <c r="J210" s="129" t="s">
        <v>276</v>
      </c>
      <c r="K210" s="129" t="s">
        <v>411</v>
      </c>
      <c r="L210" s="121">
        <f t="shared" si="5"/>
        <v>104257</v>
      </c>
    </row>
    <row r="211" spans="1:12" x14ac:dyDescent="0.25">
      <c r="A211" s="121" t="str">
        <f t="shared" si="4"/>
        <v>60310000301MHC18100435202027005</v>
      </c>
      <c r="B211" s="129" t="s">
        <v>265</v>
      </c>
      <c r="C211" s="129" t="s">
        <v>266</v>
      </c>
      <c r="D211" s="129" t="s">
        <v>413</v>
      </c>
      <c r="E211" s="129" t="s">
        <v>268</v>
      </c>
      <c r="F211" s="129" t="s">
        <v>245</v>
      </c>
      <c r="G211" s="129" t="s">
        <v>300</v>
      </c>
      <c r="H211" s="129" t="s">
        <v>270</v>
      </c>
      <c r="I211" s="129" t="s">
        <v>271</v>
      </c>
      <c r="J211" s="129" t="s">
        <v>272</v>
      </c>
      <c r="K211" s="129" t="s">
        <v>411</v>
      </c>
      <c r="L211" s="121">
        <f t="shared" si="5"/>
        <v>100435</v>
      </c>
    </row>
    <row r="212" spans="1:12" x14ac:dyDescent="0.25">
      <c r="A212" s="121" t="str">
        <f t="shared" si="4"/>
        <v>60310000301MHC18100435101000326</v>
      </c>
      <c r="B212" s="129" t="s">
        <v>265</v>
      </c>
      <c r="C212" s="129" t="s">
        <v>266</v>
      </c>
      <c r="D212" s="129" t="s">
        <v>414</v>
      </c>
      <c r="E212" s="129" t="s">
        <v>268</v>
      </c>
      <c r="F212" s="129" t="s">
        <v>245</v>
      </c>
      <c r="G212" s="129" t="s">
        <v>300</v>
      </c>
      <c r="H212" s="129" t="s">
        <v>274</v>
      </c>
      <c r="I212" s="129" t="s">
        <v>275</v>
      </c>
      <c r="J212" s="129" t="s">
        <v>276</v>
      </c>
      <c r="K212" s="129" t="s">
        <v>411</v>
      </c>
      <c r="L212" s="121">
        <f t="shared" si="5"/>
        <v>100435</v>
      </c>
    </row>
    <row r="213" spans="1:12" x14ac:dyDescent="0.25">
      <c r="A213" s="121" t="str">
        <f t="shared" si="4"/>
        <v>60310000301MHC01100778101000326</v>
      </c>
      <c r="B213" s="129" t="s">
        <v>265</v>
      </c>
      <c r="C213" s="129" t="s">
        <v>266</v>
      </c>
      <c r="D213" s="129" t="s">
        <v>415</v>
      </c>
      <c r="E213" s="129" t="s">
        <v>268</v>
      </c>
      <c r="F213" s="129" t="s">
        <v>251</v>
      </c>
      <c r="G213" s="129" t="s">
        <v>300</v>
      </c>
      <c r="H213" s="129" t="s">
        <v>274</v>
      </c>
      <c r="I213" s="129" t="s">
        <v>275</v>
      </c>
      <c r="J213" s="129" t="s">
        <v>276</v>
      </c>
      <c r="K213" s="129" t="s">
        <v>416</v>
      </c>
      <c r="L213" s="121">
        <f t="shared" si="5"/>
        <v>100778</v>
      </c>
    </row>
    <row r="214" spans="1:12" x14ac:dyDescent="0.25">
      <c r="A214" s="121" t="str">
        <f t="shared" si="4"/>
        <v>60310000301MHC01100435202027005</v>
      </c>
      <c r="B214" s="129" t="s">
        <v>265</v>
      </c>
      <c r="C214" s="129" t="s">
        <v>266</v>
      </c>
      <c r="D214" s="129" t="s">
        <v>417</v>
      </c>
      <c r="E214" s="129" t="s">
        <v>268</v>
      </c>
      <c r="F214" s="129" t="s">
        <v>245</v>
      </c>
      <c r="G214" s="129" t="s">
        <v>300</v>
      </c>
      <c r="H214" s="129" t="s">
        <v>270</v>
      </c>
      <c r="I214" s="129" t="s">
        <v>271</v>
      </c>
      <c r="J214" s="129" t="s">
        <v>272</v>
      </c>
      <c r="K214" s="129" t="s">
        <v>416</v>
      </c>
      <c r="L214" s="121">
        <f t="shared" si="5"/>
        <v>100435</v>
      </c>
    </row>
    <row r="215" spans="1:12" x14ac:dyDescent="0.25">
      <c r="A215" s="121" t="str">
        <f t="shared" si="4"/>
        <v>60310000301MHC01100435101000326</v>
      </c>
      <c r="B215" s="129" t="s">
        <v>265</v>
      </c>
      <c r="C215" s="129" t="s">
        <v>266</v>
      </c>
      <c r="D215" s="129" t="s">
        <v>418</v>
      </c>
      <c r="E215" s="129" t="s">
        <v>268</v>
      </c>
      <c r="F215" s="129" t="s">
        <v>245</v>
      </c>
      <c r="G215" s="129" t="s">
        <v>300</v>
      </c>
      <c r="H215" s="129" t="s">
        <v>274</v>
      </c>
      <c r="I215" s="129" t="s">
        <v>275</v>
      </c>
      <c r="J215" s="129" t="s">
        <v>276</v>
      </c>
      <c r="K215" s="129" t="s">
        <v>416</v>
      </c>
      <c r="L215" s="121">
        <f t="shared" si="5"/>
        <v>100435</v>
      </c>
    </row>
    <row r="216" spans="1:12" x14ac:dyDescent="0.25">
      <c r="A216" s="121" t="str">
        <f t="shared" si="4"/>
        <v>60310000301MHA25100778101000326</v>
      </c>
      <c r="B216" s="129" t="s">
        <v>265</v>
      </c>
      <c r="C216" s="129" t="s">
        <v>266</v>
      </c>
      <c r="D216" s="129" t="s">
        <v>75</v>
      </c>
      <c r="E216" s="129" t="s">
        <v>268</v>
      </c>
      <c r="F216" s="129" t="s">
        <v>251</v>
      </c>
      <c r="G216" s="129" t="s">
        <v>300</v>
      </c>
      <c r="H216" s="129" t="s">
        <v>274</v>
      </c>
      <c r="I216" s="129" t="s">
        <v>275</v>
      </c>
      <c r="J216" s="129" t="s">
        <v>276</v>
      </c>
      <c r="K216" s="129" t="s">
        <v>419</v>
      </c>
      <c r="L216" s="121">
        <f t="shared" si="5"/>
        <v>100778</v>
      </c>
    </row>
    <row r="217" spans="1:12" x14ac:dyDescent="0.25">
      <c r="A217" s="121" t="str">
        <f t="shared" si="4"/>
        <v>60310000301MHA25100610202122023</v>
      </c>
      <c r="B217" s="129" t="s">
        <v>265</v>
      </c>
      <c r="C217" s="129" t="s">
        <v>266</v>
      </c>
      <c r="D217" s="129" t="s">
        <v>420</v>
      </c>
      <c r="E217" s="129" t="s">
        <v>268</v>
      </c>
      <c r="F217" s="129" t="s">
        <v>236</v>
      </c>
      <c r="G217" s="129" t="s">
        <v>300</v>
      </c>
      <c r="H217" s="129" t="s">
        <v>270</v>
      </c>
      <c r="I217" s="129" t="s">
        <v>271</v>
      </c>
      <c r="J217" s="129" t="s">
        <v>320</v>
      </c>
      <c r="K217" s="129" t="s">
        <v>419</v>
      </c>
      <c r="L217" s="121">
        <f t="shared" si="5"/>
        <v>100610</v>
      </c>
    </row>
    <row r="218" spans="1:12" x14ac:dyDescent="0.25">
      <c r="A218" s="121" t="str">
        <f t="shared" si="4"/>
        <v>60310000301MHA25100610202027005</v>
      </c>
      <c r="B218" s="129" t="s">
        <v>265</v>
      </c>
      <c r="C218" s="129" t="s">
        <v>266</v>
      </c>
      <c r="D218" s="129" t="s">
        <v>421</v>
      </c>
      <c r="E218" s="129" t="s">
        <v>268</v>
      </c>
      <c r="F218" s="129" t="s">
        <v>236</v>
      </c>
      <c r="G218" s="129" t="s">
        <v>300</v>
      </c>
      <c r="H218" s="129" t="s">
        <v>270</v>
      </c>
      <c r="I218" s="129" t="s">
        <v>271</v>
      </c>
      <c r="J218" s="129" t="s">
        <v>272</v>
      </c>
      <c r="K218" s="129" t="s">
        <v>419</v>
      </c>
      <c r="L218" s="121">
        <f t="shared" si="5"/>
        <v>100610</v>
      </c>
    </row>
    <row r="219" spans="1:12" x14ac:dyDescent="0.25">
      <c r="A219" s="121" t="str">
        <f t="shared" si="4"/>
        <v>60310000301MHA25100610101000326</v>
      </c>
      <c r="B219" s="129" t="s">
        <v>265</v>
      </c>
      <c r="C219" s="129" t="s">
        <v>266</v>
      </c>
      <c r="D219" s="129" t="s">
        <v>422</v>
      </c>
      <c r="E219" s="129" t="s">
        <v>268</v>
      </c>
      <c r="F219" s="129" t="s">
        <v>236</v>
      </c>
      <c r="G219" s="129" t="s">
        <v>300</v>
      </c>
      <c r="H219" s="129" t="s">
        <v>274</v>
      </c>
      <c r="I219" s="129" t="s">
        <v>275</v>
      </c>
      <c r="J219" s="129" t="s">
        <v>276</v>
      </c>
      <c r="K219" s="129" t="s">
        <v>419</v>
      </c>
      <c r="L219" s="121">
        <f t="shared" si="5"/>
        <v>100610</v>
      </c>
    </row>
    <row r="220" spans="1:12" x14ac:dyDescent="0.25">
      <c r="A220" s="121" t="str">
        <f t="shared" si="4"/>
        <v>60310000301MHA18100778101000326</v>
      </c>
      <c r="B220" s="129" t="s">
        <v>265</v>
      </c>
      <c r="C220" s="129" t="s">
        <v>266</v>
      </c>
      <c r="D220" s="129" t="s">
        <v>423</v>
      </c>
      <c r="E220" s="129" t="s">
        <v>268</v>
      </c>
      <c r="F220" s="129" t="s">
        <v>251</v>
      </c>
      <c r="G220" s="129" t="s">
        <v>300</v>
      </c>
      <c r="H220" s="129" t="s">
        <v>274</v>
      </c>
      <c r="I220" s="129" t="s">
        <v>275</v>
      </c>
      <c r="J220" s="129" t="s">
        <v>276</v>
      </c>
      <c r="K220" s="129" t="s">
        <v>424</v>
      </c>
      <c r="L220" s="121">
        <f t="shared" si="5"/>
        <v>100778</v>
      </c>
    </row>
    <row r="221" spans="1:12" x14ac:dyDescent="0.25">
      <c r="A221" s="121" t="str">
        <f t="shared" si="4"/>
        <v>60310000301MHA18100611101000326</v>
      </c>
      <c r="B221" s="129" t="s">
        <v>265</v>
      </c>
      <c r="C221" s="129" t="s">
        <v>266</v>
      </c>
      <c r="D221" s="129" t="s">
        <v>425</v>
      </c>
      <c r="E221" s="129" t="s">
        <v>268</v>
      </c>
      <c r="F221" s="129" t="s">
        <v>239</v>
      </c>
      <c r="G221" s="129" t="s">
        <v>300</v>
      </c>
      <c r="H221" s="129" t="s">
        <v>274</v>
      </c>
      <c r="I221" s="129" t="s">
        <v>275</v>
      </c>
      <c r="J221" s="129" t="s">
        <v>276</v>
      </c>
      <c r="K221" s="129" t="s">
        <v>424</v>
      </c>
      <c r="L221" s="121">
        <f t="shared" si="5"/>
        <v>100611</v>
      </c>
    </row>
    <row r="222" spans="1:12" x14ac:dyDescent="0.25">
      <c r="A222" s="121" t="str">
        <f t="shared" si="4"/>
        <v>60310000301MHA18100610202122023</v>
      </c>
      <c r="B222" s="129" t="s">
        <v>265</v>
      </c>
      <c r="C222" s="129" t="s">
        <v>266</v>
      </c>
      <c r="D222" s="129" t="s">
        <v>426</v>
      </c>
      <c r="E222" s="129" t="s">
        <v>268</v>
      </c>
      <c r="F222" s="129" t="s">
        <v>236</v>
      </c>
      <c r="G222" s="129" t="s">
        <v>300</v>
      </c>
      <c r="H222" s="129" t="s">
        <v>270</v>
      </c>
      <c r="I222" s="129" t="s">
        <v>271</v>
      </c>
      <c r="J222" s="129" t="s">
        <v>320</v>
      </c>
      <c r="K222" s="129" t="s">
        <v>424</v>
      </c>
      <c r="L222" s="121">
        <f t="shared" si="5"/>
        <v>100610</v>
      </c>
    </row>
    <row r="223" spans="1:12" x14ac:dyDescent="0.25">
      <c r="A223" s="121" t="str">
        <f t="shared" si="4"/>
        <v>60310000301MHA18100610202027005</v>
      </c>
      <c r="B223" s="129" t="s">
        <v>265</v>
      </c>
      <c r="C223" s="129" t="s">
        <v>266</v>
      </c>
      <c r="D223" s="129" t="s">
        <v>427</v>
      </c>
      <c r="E223" s="129" t="s">
        <v>268</v>
      </c>
      <c r="F223" s="129" t="s">
        <v>236</v>
      </c>
      <c r="G223" s="129" t="s">
        <v>300</v>
      </c>
      <c r="H223" s="129" t="s">
        <v>270</v>
      </c>
      <c r="I223" s="129" t="s">
        <v>271</v>
      </c>
      <c r="J223" s="129" t="s">
        <v>272</v>
      </c>
      <c r="K223" s="129" t="s">
        <v>424</v>
      </c>
      <c r="L223" s="121">
        <f t="shared" si="5"/>
        <v>100610</v>
      </c>
    </row>
    <row r="224" spans="1:12" x14ac:dyDescent="0.25">
      <c r="A224" s="121" t="str">
        <f t="shared" si="4"/>
        <v>60310000301MHA18100610101000326</v>
      </c>
      <c r="B224" s="129" t="s">
        <v>265</v>
      </c>
      <c r="C224" s="129" t="s">
        <v>266</v>
      </c>
      <c r="D224" s="129" t="s">
        <v>428</v>
      </c>
      <c r="E224" s="129" t="s">
        <v>268</v>
      </c>
      <c r="F224" s="129" t="s">
        <v>236</v>
      </c>
      <c r="G224" s="129" t="s">
        <v>300</v>
      </c>
      <c r="H224" s="129" t="s">
        <v>274</v>
      </c>
      <c r="I224" s="129" t="s">
        <v>275</v>
      </c>
      <c r="J224" s="129" t="s">
        <v>276</v>
      </c>
      <c r="K224" s="129" t="s">
        <v>424</v>
      </c>
      <c r="L224" s="121">
        <f t="shared" si="5"/>
        <v>100610</v>
      </c>
    </row>
    <row r="225" spans="1:12" x14ac:dyDescent="0.25">
      <c r="A225" s="121" t="str">
        <f t="shared" si="4"/>
        <v>60310000301MHA09100778101000326</v>
      </c>
      <c r="B225" s="129" t="s">
        <v>265</v>
      </c>
      <c r="C225" s="129" t="s">
        <v>266</v>
      </c>
      <c r="D225" s="129" t="s">
        <v>429</v>
      </c>
      <c r="E225" s="129" t="s">
        <v>268</v>
      </c>
      <c r="F225" s="129" t="s">
        <v>251</v>
      </c>
      <c r="G225" s="129" t="s">
        <v>300</v>
      </c>
      <c r="H225" s="129" t="s">
        <v>274</v>
      </c>
      <c r="I225" s="129" t="s">
        <v>275</v>
      </c>
      <c r="J225" s="129" t="s">
        <v>276</v>
      </c>
      <c r="K225" s="129" t="s">
        <v>301</v>
      </c>
      <c r="L225" s="121">
        <f t="shared" si="5"/>
        <v>100778</v>
      </c>
    </row>
    <row r="226" spans="1:12" x14ac:dyDescent="0.25">
      <c r="A226" s="121" t="str">
        <f t="shared" si="4"/>
        <v>60310000301MHA09100610202122023</v>
      </c>
      <c r="B226" s="129" t="s">
        <v>265</v>
      </c>
      <c r="C226" s="129" t="s">
        <v>266</v>
      </c>
      <c r="D226" s="129" t="s">
        <v>430</v>
      </c>
      <c r="E226" s="129" t="s">
        <v>268</v>
      </c>
      <c r="F226" s="129" t="s">
        <v>236</v>
      </c>
      <c r="G226" s="129" t="s">
        <v>300</v>
      </c>
      <c r="H226" s="129" t="s">
        <v>270</v>
      </c>
      <c r="I226" s="129" t="s">
        <v>271</v>
      </c>
      <c r="J226" s="129" t="s">
        <v>320</v>
      </c>
      <c r="K226" s="129" t="s">
        <v>301</v>
      </c>
      <c r="L226" s="121">
        <f t="shared" si="5"/>
        <v>100610</v>
      </c>
    </row>
    <row r="227" spans="1:12" x14ac:dyDescent="0.25">
      <c r="A227" s="121" t="str">
        <f t="shared" si="4"/>
        <v>60310000301MHA09100610202027005</v>
      </c>
      <c r="B227" s="129" t="s">
        <v>265</v>
      </c>
      <c r="C227" s="129" t="s">
        <v>266</v>
      </c>
      <c r="D227" s="129" t="s">
        <v>431</v>
      </c>
      <c r="E227" s="129" t="s">
        <v>268</v>
      </c>
      <c r="F227" s="129" t="s">
        <v>236</v>
      </c>
      <c r="G227" s="129" t="s">
        <v>300</v>
      </c>
      <c r="H227" s="129" t="s">
        <v>270</v>
      </c>
      <c r="I227" s="129" t="s">
        <v>271</v>
      </c>
      <c r="J227" s="129" t="s">
        <v>272</v>
      </c>
      <c r="K227" s="129" t="s">
        <v>301</v>
      </c>
      <c r="L227" s="121">
        <f t="shared" si="5"/>
        <v>100610</v>
      </c>
    </row>
    <row r="228" spans="1:12" x14ac:dyDescent="0.25">
      <c r="A228" s="121" t="str">
        <f t="shared" si="4"/>
        <v>60310000301MHA09100610101000326</v>
      </c>
      <c r="B228" s="129" t="s">
        <v>265</v>
      </c>
      <c r="C228" s="129" t="s">
        <v>266</v>
      </c>
      <c r="D228" s="129" t="s">
        <v>432</v>
      </c>
      <c r="E228" s="129" t="s">
        <v>268</v>
      </c>
      <c r="F228" s="129" t="s">
        <v>236</v>
      </c>
      <c r="G228" s="129" t="s">
        <v>300</v>
      </c>
      <c r="H228" s="129" t="s">
        <v>274</v>
      </c>
      <c r="I228" s="129" t="s">
        <v>275</v>
      </c>
      <c r="J228" s="129" t="s">
        <v>276</v>
      </c>
      <c r="K228" s="129" t="s">
        <v>301</v>
      </c>
      <c r="L228" s="121">
        <f t="shared" si="5"/>
        <v>100610</v>
      </c>
    </row>
    <row r="229" spans="1:12" x14ac:dyDescent="0.25">
      <c r="A229" s="121" t="str">
        <f t="shared" si="4"/>
        <v>60310000301MHA01100778101000326</v>
      </c>
      <c r="B229" s="129" t="s">
        <v>265</v>
      </c>
      <c r="C229" s="129" t="s">
        <v>266</v>
      </c>
      <c r="D229" s="129" t="s">
        <v>433</v>
      </c>
      <c r="E229" s="129" t="s">
        <v>268</v>
      </c>
      <c r="F229" s="129" t="s">
        <v>251</v>
      </c>
      <c r="G229" s="129" t="s">
        <v>300</v>
      </c>
      <c r="H229" s="129" t="s">
        <v>274</v>
      </c>
      <c r="I229" s="129" t="s">
        <v>275</v>
      </c>
      <c r="J229" s="129" t="s">
        <v>276</v>
      </c>
      <c r="K229" s="129" t="s">
        <v>434</v>
      </c>
      <c r="L229" s="121">
        <f t="shared" si="5"/>
        <v>100778</v>
      </c>
    </row>
    <row r="230" spans="1:12" x14ac:dyDescent="0.25">
      <c r="A230" s="121" t="str">
        <f t="shared" si="4"/>
        <v>60310000301MHA01100610202122023</v>
      </c>
      <c r="B230" s="129" t="s">
        <v>265</v>
      </c>
      <c r="C230" s="129" t="s">
        <v>266</v>
      </c>
      <c r="D230" s="129" t="s">
        <v>435</v>
      </c>
      <c r="E230" s="129" t="s">
        <v>268</v>
      </c>
      <c r="F230" s="129" t="s">
        <v>236</v>
      </c>
      <c r="G230" s="129" t="s">
        <v>300</v>
      </c>
      <c r="H230" s="129" t="s">
        <v>270</v>
      </c>
      <c r="I230" s="129" t="s">
        <v>271</v>
      </c>
      <c r="J230" s="129" t="s">
        <v>320</v>
      </c>
      <c r="K230" s="129" t="s">
        <v>434</v>
      </c>
      <c r="L230" s="121">
        <f t="shared" si="5"/>
        <v>100610</v>
      </c>
    </row>
    <row r="231" spans="1:12" x14ac:dyDescent="0.25">
      <c r="A231" s="121" t="str">
        <f t="shared" si="4"/>
        <v>60310000301MHA01100610202027005</v>
      </c>
      <c r="B231" s="129" t="s">
        <v>265</v>
      </c>
      <c r="C231" s="129" t="s">
        <v>266</v>
      </c>
      <c r="D231" s="129" t="s">
        <v>436</v>
      </c>
      <c r="E231" s="129" t="s">
        <v>268</v>
      </c>
      <c r="F231" s="129" t="s">
        <v>236</v>
      </c>
      <c r="G231" s="129" t="s">
        <v>300</v>
      </c>
      <c r="H231" s="129" t="s">
        <v>270</v>
      </c>
      <c r="I231" s="129" t="s">
        <v>271</v>
      </c>
      <c r="J231" s="129" t="s">
        <v>272</v>
      </c>
      <c r="K231" s="129" t="s">
        <v>434</v>
      </c>
      <c r="L231" s="121">
        <f t="shared" si="5"/>
        <v>100610</v>
      </c>
    </row>
    <row r="232" spans="1:12" x14ac:dyDescent="0.25">
      <c r="A232" s="121" t="str">
        <f t="shared" si="4"/>
        <v>60310000301MHA01100610101000326</v>
      </c>
      <c r="B232" s="129" t="s">
        <v>265</v>
      </c>
      <c r="C232" s="129" t="s">
        <v>266</v>
      </c>
      <c r="D232" s="129" t="s">
        <v>437</v>
      </c>
      <c r="E232" s="129" t="s">
        <v>268</v>
      </c>
      <c r="F232" s="129" t="s">
        <v>236</v>
      </c>
      <c r="G232" s="129" t="s">
        <v>300</v>
      </c>
      <c r="H232" s="129" t="s">
        <v>274</v>
      </c>
      <c r="I232" s="129" t="s">
        <v>275</v>
      </c>
      <c r="J232" s="129" t="s">
        <v>276</v>
      </c>
      <c r="K232" s="129" t="s">
        <v>434</v>
      </c>
      <c r="L232" s="121">
        <f t="shared" si="5"/>
        <v>100610</v>
      </c>
    </row>
    <row r="233" spans="1:12" x14ac:dyDescent="0.25">
      <c r="A233" s="121" t="str">
        <f t="shared" si="4"/>
        <v>60310000301MSCTB100420202401001</v>
      </c>
      <c r="B233" s="129" t="s">
        <v>265</v>
      </c>
      <c r="C233" s="129" t="s">
        <v>266</v>
      </c>
      <c r="D233" s="129" t="s">
        <v>438</v>
      </c>
      <c r="E233" s="129" t="s">
        <v>268</v>
      </c>
      <c r="F233" s="129" t="s">
        <v>233</v>
      </c>
      <c r="G233" s="129" t="s">
        <v>269</v>
      </c>
      <c r="H233" s="129" t="s">
        <v>270</v>
      </c>
      <c r="I233" s="129" t="s">
        <v>271</v>
      </c>
      <c r="J233" s="129" t="s">
        <v>439</v>
      </c>
      <c r="K233" s="129" t="s">
        <v>440</v>
      </c>
      <c r="L233" s="121">
        <f t="shared" si="5"/>
        <v>100420</v>
      </c>
    </row>
    <row r="234" spans="1:12" x14ac:dyDescent="0.25">
      <c r="A234" s="121" t="str">
        <f t="shared" si="4"/>
        <v>60310000301MSATB100618202401001</v>
      </c>
      <c r="B234" s="129" t="s">
        <v>265</v>
      </c>
      <c r="C234" s="129" t="s">
        <v>266</v>
      </c>
      <c r="D234" s="129" t="s">
        <v>441</v>
      </c>
      <c r="E234" s="129" t="s">
        <v>268</v>
      </c>
      <c r="F234" s="129" t="s">
        <v>249</v>
      </c>
      <c r="G234" s="129" t="s">
        <v>269</v>
      </c>
      <c r="H234" s="129" t="s">
        <v>270</v>
      </c>
      <c r="I234" s="129" t="s">
        <v>271</v>
      </c>
      <c r="J234" s="129" t="s">
        <v>439</v>
      </c>
      <c r="K234" s="129" t="s">
        <v>442</v>
      </c>
      <c r="L234" s="121">
        <f t="shared" si="5"/>
        <v>100618</v>
      </c>
    </row>
    <row r="235" spans="1:12" x14ac:dyDescent="0.25">
      <c r="A235" s="121" t="str">
        <f t="shared" si="4"/>
        <v>60310000301MSATB100618101000326</v>
      </c>
      <c r="B235" s="129" t="s">
        <v>265</v>
      </c>
      <c r="C235" s="129" t="s">
        <v>266</v>
      </c>
      <c r="D235" s="129" t="s">
        <v>443</v>
      </c>
      <c r="E235" s="129" t="s">
        <v>268</v>
      </c>
      <c r="F235" s="129" t="s">
        <v>249</v>
      </c>
      <c r="G235" s="129" t="s">
        <v>269</v>
      </c>
      <c r="H235" s="129" t="s">
        <v>274</v>
      </c>
      <c r="I235" s="129" t="s">
        <v>275</v>
      </c>
      <c r="J235" s="129" t="s">
        <v>276</v>
      </c>
      <c r="K235" s="129" t="s">
        <v>442</v>
      </c>
      <c r="L235" s="121">
        <f t="shared" si="5"/>
        <v>100618</v>
      </c>
    </row>
    <row r="236" spans="1:12" x14ac:dyDescent="0.25">
      <c r="A236" s="121" t="str">
        <f t="shared" si="4"/>
        <v>60310000301MSA09100618202261015</v>
      </c>
      <c r="B236" s="129" t="s">
        <v>265</v>
      </c>
      <c r="C236" s="129" t="s">
        <v>266</v>
      </c>
      <c r="D236" s="129" t="s">
        <v>444</v>
      </c>
      <c r="E236" s="129" t="s">
        <v>268</v>
      </c>
      <c r="F236" s="129" t="s">
        <v>249</v>
      </c>
      <c r="G236" s="129" t="s">
        <v>269</v>
      </c>
      <c r="H236" s="129" t="s">
        <v>270</v>
      </c>
      <c r="I236" s="129" t="s">
        <v>271</v>
      </c>
      <c r="J236" s="129" t="s">
        <v>306</v>
      </c>
      <c r="K236" s="129" t="s">
        <v>282</v>
      </c>
      <c r="L236" s="121">
        <f t="shared" si="5"/>
        <v>100618</v>
      </c>
    </row>
    <row r="237" spans="1:12" x14ac:dyDescent="0.25">
      <c r="A237" s="121" t="str">
        <f t="shared" si="4"/>
        <v>60310000301MSA25100618202261015</v>
      </c>
      <c r="B237" s="129" t="s">
        <v>265</v>
      </c>
      <c r="C237" s="129" t="s">
        <v>266</v>
      </c>
      <c r="D237" s="129" t="s">
        <v>445</v>
      </c>
      <c r="E237" s="129" t="s">
        <v>268</v>
      </c>
      <c r="F237" s="129" t="s">
        <v>249</v>
      </c>
      <c r="G237" s="129" t="s">
        <v>269</v>
      </c>
      <c r="H237" s="129" t="s">
        <v>270</v>
      </c>
      <c r="I237" s="129" t="s">
        <v>271</v>
      </c>
      <c r="J237" s="129" t="s">
        <v>306</v>
      </c>
      <c r="K237" s="129" t="s">
        <v>378</v>
      </c>
      <c r="L237" s="121">
        <f t="shared" si="5"/>
        <v>100618</v>
      </c>
    </row>
    <row r="238" spans="1:12" x14ac:dyDescent="0.25">
      <c r="A238" s="121" t="str">
        <f t="shared" si="4"/>
        <v>60310000301MSA23100618202261015</v>
      </c>
      <c r="B238" s="129" t="s">
        <v>265</v>
      </c>
      <c r="C238" s="129" t="s">
        <v>266</v>
      </c>
      <c r="D238" s="129" t="s">
        <v>446</v>
      </c>
      <c r="E238" s="129" t="s">
        <v>268</v>
      </c>
      <c r="F238" s="129" t="s">
        <v>249</v>
      </c>
      <c r="G238" s="129" t="s">
        <v>269</v>
      </c>
      <c r="H238" s="129" t="s">
        <v>270</v>
      </c>
      <c r="I238" s="129" t="s">
        <v>271</v>
      </c>
      <c r="J238" s="129" t="s">
        <v>306</v>
      </c>
      <c r="K238" s="129" t="s">
        <v>382</v>
      </c>
      <c r="L238" s="121">
        <f t="shared" si="5"/>
        <v>100618</v>
      </c>
    </row>
    <row r="239" spans="1:12" x14ac:dyDescent="0.25">
      <c r="A239" s="121" t="str">
        <f t="shared" si="4"/>
        <v>60310000301MSA22100618202261015</v>
      </c>
      <c r="B239" s="129" t="s">
        <v>265</v>
      </c>
      <c r="C239" s="129" t="s">
        <v>266</v>
      </c>
      <c r="D239" s="129" t="s">
        <v>447</v>
      </c>
      <c r="E239" s="129" t="s">
        <v>268</v>
      </c>
      <c r="F239" s="129" t="s">
        <v>249</v>
      </c>
      <c r="G239" s="129" t="s">
        <v>269</v>
      </c>
      <c r="H239" s="129" t="s">
        <v>270</v>
      </c>
      <c r="I239" s="129" t="s">
        <v>271</v>
      </c>
      <c r="J239" s="129" t="s">
        <v>306</v>
      </c>
      <c r="K239" s="129" t="s">
        <v>385</v>
      </c>
      <c r="L239" s="121">
        <f t="shared" si="5"/>
        <v>100618</v>
      </c>
    </row>
    <row r="240" spans="1:12" x14ac:dyDescent="0.25">
      <c r="A240" s="121" t="str">
        <f t="shared" si="4"/>
        <v>60310000301MSA21100618202261015</v>
      </c>
      <c r="B240" s="129" t="s">
        <v>265</v>
      </c>
      <c r="C240" s="129" t="s">
        <v>266</v>
      </c>
      <c r="D240" s="129" t="s">
        <v>448</v>
      </c>
      <c r="E240" s="129" t="s">
        <v>268</v>
      </c>
      <c r="F240" s="129" t="s">
        <v>249</v>
      </c>
      <c r="G240" s="129" t="s">
        <v>269</v>
      </c>
      <c r="H240" s="129" t="s">
        <v>270</v>
      </c>
      <c r="I240" s="129" t="s">
        <v>271</v>
      </c>
      <c r="J240" s="129" t="s">
        <v>306</v>
      </c>
      <c r="K240" s="129" t="s">
        <v>389</v>
      </c>
      <c r="L240" s="121">
        <f t="shared" si="5"/>
        <v>100618</v>
      </c>
    </row>
    <row r="241" spans="1:12" x14ac:dyDescent="0.25">
      <c r="A241" s="121" t="str">
        <f t="shared" si="4"/>
        <v>60310000301MSA12100618202261015</v>
      </c>
      <c r="B241" s="129" t="s">
        <v>265</v>
      </c>
      <c r="C241" s="129" t="s">
        <v>266</v>
      </c>
      <c r="D241" s="129" t="s">
        <v>449</v>
      </c>
      <c r="E241" s="129" t="s">
        <v>268</v>
      </c>
      <c r="F241" s="129" t="s">
        <v>249</v>
      </c>
      <c r="G241" s="129" t="s">
        <v>269</v>
      </c>
      <c r="H241" s="129" t="s">
        <v>270</v>
      </c>
      <c r="I241" s="129" t="s">
        <v>271</v>
      </c>
      <c r="J241" s="129" t="s">
        <v>306</v>
      </c>
      <c r="K241" s="129" t="s">
        <v>393</v>
      </c>
      <c r="L241" s="121">
        <f t="shared" si="5"/>
        <v>100618</v>
      </c>
    </row>
    <row r="242" spans="1:12" x14ac:dyDescent="0.25">
      <c r="A242" s="121" t="str">
        <f t="shared" si="4"/>
        <v>60310000301MSA11100618202261015</v>
      </c>
      <c r="B242" s="129" t="s">
        <v>265</v>
      </c>
      <c r="C242" s="129" t="s">
        <v>266</v>
      </c>
      <c r="D242" s="129" t="s">
        <v>450</v>
      </c>
      <c r="E242" s="129" t="s">
        <v>268</v>
      </c>
      <c r="F242" s="129" t="s">
        <v>249</v>
      </c>
      <c r="G242" s="129" t="s">
        <v>269</v>
      </c>
      <c r="H242" s="129" t="s">
        <v>270</v>
      </c>
      <c r="I242" s="129" t="s">
        <v>271</v>
      </c>
      <c r="J242" s="129" t="s">
        <v>306</v>
      </c>
      <c r="K242" s="129" t="s">
        <v>397</v>
      </c>
      <c r="L242" s="121">
        <f t="shared" si="5"/>
        <v>100618</v>
      </c>
    </row>
    <row r="243" spans="1:12" x14ac:dyDescent="0.25">
      <c r="A243" s="121" t="str">
        <f t="shared" si="4"/>
        <v>60310000301MSA04100618202261015</v>
      </c>
      <c r="B243" s="129" t="s">
        <v>265</v>
      </c>
      <c r="C243" s="129" t="s">
        <v>266</v>
      </c>
      <c r="D243" s="129" t="s">
        <v>451</v>
      </c>
      <c r="E243" s="129" t="s">
        <v>268</v>
      </c>
      <c r="F243" s="129" t="s">
        <v>249</v>
      </c>
      <c r="G243" s="129" t="s">
        <v>269</v>
      </c>
      <c r="H243" s="129" t="s">
        <v>270</v>
      </c>
      <c r="I243" s="129" t="s">
        <v>271</v>
      </c>
      <c r="J243" s="129" t="s">
        <v>306</v>
      </c>
      <c r="K243" s="129" t="s">
        <v>313</v>
      </c>
      <c r="L243" s="121">
        <f t="shared" si="5"/>
        <v>100618</v>
      </c>
    </row>
    <row r="244" spans="1:12" x14ac:dyDescent="0.25">
      <c r="A244" s="121" t="str">
        <f t="shared" si="4"/>
        <v>60310000301MSA03100618202261015</v>
      </c>
      <c r="B244" s="129" t="s">
        <v>265</v>
      </c>
      <c r="C244" s="129" t="s">
        <v>266</v>
      </c>
      <c r="D244" s="129" t="s">
        <v>452</v>
      </c>
      <c r="E244" s="129" t="s">
        <v>268</v>
      </c>
      <c r="F244" s="129" t="s">
        <v>249</v>
      </c>
      <c r="G244" s="129" t="s">
        <v>269</v>
      </c>
      <c r="H244" s="129" t="s">
        <v>270</v>
      </c>
      <c r="I244" s="129" t="s">
        <v>271</v>
      </c>
      <c r="J244" s="129" t="s">
        <v>306</v>
      </c>
      <c r="K244" s="129" t="s">
        <v>308</v>
      </c>
      <c r="L244" s="121">
        <f t="shared" si="5"/>
        <v>100618</v>
      </c>
    </row>
    <row r="245" spans="1:12" x14ac:dyDescent="0.25">
      <c r="A245" s="121" t="str">
        <f t="shared" si="4"/>
        <v>60310000301MHC09100778101000326</v>
      </c>
      <c r="B245" s="129" t="s">
        <v>265</v>
      </c>
      <c r="C245" s="129" t="s">
        <v>266</v>
      </c>
      <c r="D245" s="129" t="s">
        <v>453</v>
      </c>
      <c r="E245" s="129" t="s">
        <v>268</v>
      </c>
      <c r="F245" s="129" t="s">
        <v>251</v>
      </c>
      <c r="G245" s="129" t="s">
        <v>300</v>
      </c>
      <c r="H245" s="129" t="s">
        <v>274</v>
      </c>
      <c r="I245" s="129" t="s">
        <v>275</v>
      </c>
      <c r="J245" s="129" t="s">
        <v>276</v>
      </c>
      <c r="K245" s="129" t="s">
        <v>454</v>
      </c>
      <c r="L245" s="121">
        <f t="shared" si="5"/>
        <v>100778</v>
      </c>
    </row>
    <row r="246" spans="1:12" x14ac:dyDescent="0.25">
      <c r="A246" s="121" t="str">
        <f t="shared" si="4"/>
        <v>60310000301MHC09100435202027005</v>
      </c>
      <c r="B246" s="129" t="s">
        <v>265</v>
      </c>
      <c r="C246" s="129" t="s">
        <v>266</v>
      </c>
      <c r="D246" s="129" t="s">
        <v>455</v>
      </c>
      <c r="E246" s="129" t="s">
        <v>268</v>
      </c>
      <c r="F246" s="129" t="s">
        <v>245</v>
      </c>
      <c r="G246" s="129" t="s">
        <v>300</v>
      </c>
      <c r="H246" s="129" t="s">
        <v>270</v>
      </c>
      <c r="I246" s="129" t="s">
        <v>271</v>
      </c>
      <c r="J246" s="129" t="s">
        <v>272</v>
      </c>
      <c r="K246" s="129" t="s">
        <v>454</v>
      </c>
      <c r="L246" s="121">
        <f t="shared" si="5"/>
        <v>100435</v>
      </c>
    </row>
    <row r="247" spans="1:12" x14ac:dyDescent="0.25">
      <c r="A247" s="121" t="str">
        <f t="shared" si="4"/>
        <v>60310000301MHC09100435101000326</v>
      </c>
      <c r="B247" s="129" t="s">
        <v>265</v>
      </c>
      <c r="C247" s="129" t="s">
        <v>266</v>
      </c>
      <c r="D247" s="129" t="s">
        <v>456</v>
      </c>
      <c r="E247" s="129" t="s">
        <v>268</v>
      </c>
      <c r="F247" s="129" t="s">
        <v>245</v>
      </c>
      <c r="G247" s="129" t="s">
        <v>300</v>
      </c>
      <c r="H247" s="129" t="s">
        <v>274</v>
      </c>
      <c r="I247" s="129" t="s">
        <v>275</v>
      </c>
      <c r="J247" s="129" t="s">
        <v>276</v>
      </c>
      <c r="K247" s="129" t="s">
        <v>454</v>
      </c>
      <c r="L247" s="121">
        <f t="shared" si="5"/>
        <v>100435</v>
      </c>
    </row>
    <row r="248" spans="1:12" x14ac:dyDescent="0.25">
      <c r="A248" s="121" t="str">
        <f t="shared" si="4"/>
        <v>60310000301MSC25100777202027005</v>
      </c>
      <c r="B248" s="129" t="s">
        <v>265</v>
      </c>
      <c r="C248" s="129" t="s">
        <v>266</v>
      </c>
      <c r="D248" s="129" t="s">
        <v>457</v>
      </c>
      <c r="E248" s="129" t="s">
        <v>268</v>
      </c>
      <c r="F248" s="129" t="s">
        <v>230</v>
      </c>
      <c r="G248" s="129" t="s">
        <v>269</v>
      </c>
      <c r="H248" s="129" t="s">
        <v>270</v>
      </c>
      <c r="I248" s="129" t="s">
        <v>271</v>
      </c>
      <c r="J248" s="129" t="s">
        <v>272</v>
      </c>
      <c r="K248" s="129" t="s">
        <v>318</v>
      </c>
      <c r="L248" s="121">
        <f t="shared" si="5"/>
        <v>100777</v>
      </c>
    </row>
    <row r="249" spans="1:12" x14ac:dyDescent="0.25">
      <c r="A249" s="121" t="str">
        <f t="shared" ref="A249:A312" si="6">CONCATENATE(B249,K249,L249,I249,H249,J249)</f>
        <v>60310000301MSC25100777101000326</v>
      </c>
      <c r="B249" s="129" t="s">
        <v>265</v>
      </c>
      <c r="C249" s="129" t="s">
        <v>266</v>
      </c>
      <c r="D249" s="129" t="s">
        <v>458</v>
      </c>
      <c r="E249" s="129" t="s">
        <v>268</v>
      </c>
      <c r="F249" s="129" t="s">
        <v>230</v>
      </c>
      <c r="G249" s="129" t="s">
        <v>269</v>
      </c>
      <c r="H249" s="129" t="s">
        <v>274</v>
      </c>
      <c r="I249" s="129" t="s">
        <v>275</v>
      </c>
      <c r="J249" s="129" t="s">
        <v>276</v>
      </c>
      <c r="K249" s="129" t="s">
        <v>318</v>
      </c>
      <c r="L249" s="121">
        <f t="shared" si="5"/>
        <v>100777</v>
      </c>
    </row>
    <row r="250" spans="1:12" x14ac:dyDescent="0.25">
      <c r="A250" s="121" t="str">
        <f t="shared" si="6"/>
        <v>60310000301MSC23100777202516015</v>
      </c>
      <c r="B250" s="129" t="s">
        <v>265</v>
      </c>
      <c r="C250" s="129" t="s">
        <v>266</v>
      </c>
      <c r="D250" s="129" t="s">
        <v>459</v>
      </c>
      <c r="E250" s="129" t="s">
        <v>268</v>
      </c>
      <c r="F250" s="129" t="s">
        <v>230</v>
      </c>
      <c r="G250" s="129" t="s">
        <v>269</v>
      </c>
      <c r="H250" s="129" t="s">
        <v>270</v>
      </c>
      <c r="I250" s="129" t="s">
        <v>271</v>
      </c>
      <c r="J250" s="129" t="s">
        <v>278</v>
      </c>
      <c r="K250" s="129" t="s">
        <v>324</v>
      </c>
      <c r="L250" s="121">
        <f t="shared" si="5"/>
        <v>100777</v>
      </c>
    </row>
    <row r="251" spans="1:12" x14ac:dyDescent="0.25">
      <c r="A251" s="121" t="str">
        <f t="shared" si="6"/>
        <v>60310000301MSC09100420202516015</v>
      </c>
      <c r="B251" s="129" t="s">
        <v>265</v>
      </c>
      <c r="C251" s="129" t="s">
        <v>266</v>
      </c>
      <c r="D251" s="129" t="s">
        <v>460</v>
      </c>
      <c r="E251" s="129" t="s">
        <v>268</v>
      </c>
      <c r="F251" s="129" t="s">
        <v>233</v>
      </c>
      <c r="G251" s="129" t="s">
        <v>269</v>
      </c>
      <c r="H251" s="129" t="s">
        <v>270</v>
      </c>
      <c r="I251" s="129" t="s">
        <v>271</v>
      </c>
      <c r="J251" s="129" t="s">
        <v>278</v>
      </c>
      <c r="K251" s="129" t="s">
        <v>273</v>
      </c>
      <c r="L251" s="121">
        <f t="shared" si="5"/>
        <v>100420</v>
      </c>
    </row>
    <row r="252" spans="1:12" x14ac:dyDescent="0.25">
      <c r="A252" s="121" t="str">
        <f t="shared" si="6"/>
        <v>60310000301MSC09100420202122023</v>
      </c>
      <c r="B252" s="129" t="s">
        <v>265</v>
      </c>
      <c r="C252" s="129" t="s">
        <v>266</v>
      </c>
      <c r="D252" s="129" t="s">
        <v>461</v>
      </c>
      <c r="E252" s="129" t="s">
        <v>268</v>
      </c>
      <c r="F252" s="129" t="s">
        <v>233</v>
      </c>
      <c r="G252" s="129" t="s">
        <v>269</v>
      </c>
      <c r="H252" s="129" t="s">
        <v>270</v>
      </c>
      <c r="I252" s="129" t="s">
        <v>271</v>
      </c>
      <c r="J252" s="129" t="s">
        <v>320</v>
      </c>
      <c r="K252" s="129" t="s">
        <v>273</v>
      </c>
      <c r="L252" s="121">
        <f t="shared" si="5"/>
        <v>100420</v>
      </c>
    </row>
    <row r="253" spans="1:12" x14ac:dyDescent="0.25">
      <c r="A253" s="121" t="str">
        <f t="shared" si="6"/>
        <v>60310000301MHC77100435101000326</v>
      </c>
      <c r="B253" s="129" t="s">
        <v>265</v>
      </c>
      <c r="C253" s="129" t="s">
        <v>266</v>
      </c>
      <c r="D253" s="129" t="s">
        <v>462</v>
      </c>
      <c r="E253" s="129" t="s">
        <v>268</v>
      </c>
      <c r="F253" s="129" t="s">
        <v>245</v>
      </c>
      <c r="G253" s="129" t="s">
        <v>300</v>
      </c>
      <c r="H253" s="129" t="s">
        <v>274</v>
      </c>
      <c r="I253" s="129" t="s">
        <v>275</v>
      </c>
      <c r="J253" s="129" t="s">
        <v>276</v>
      </c>
      <c r="K253" s="129" t="s">
        <v>463</v>
      </c>
      <c r="L253" s="121">
        <f t="shared" si="5"/>
        <v>100435</v>
      </c>
    </row>
    <row r="254" spans="1:12" x14ac:dyDescent="0.25">
      <c r="A254" s="121" t="str">
        <f t="shared" si="6"/>
        <v>60310000301MHC71102780101000326</v>
      </c>
      <c r="B254" s="129" t="s">
        <v>265</v>
      </c>
      <c r="C254" s="129" t="s">
        <v>266</v>
      </c>
      <c r="D254" s="129" t="s">
        <v>464</v>
      </c>
      <c r="E254" s="129" t="s">
        <v>268</v>
      </c>
      <c r="F254" s="129" t="s">
        <v>253</v>
      </c>
      <c r="G254" s="129" t="s">
        <v>300</v>
      </c>
      <c r="H254" s="129" t="s">
        <v>274</v>
      </c>
      <c r="I254" s="129" t="s">
        <v>275</v>
      </c>
      <c r="J254" s="129" t="s">
        <v>276</v>
      </c>
      <c r="K254" s="129" t="s">
        <v>465</v>
      </c>
      <c r="L254" s="121">
        <f t="shared" si="5"/>
        <v>102780</v>
      </c>
    </row>
    <row r="255" spans="1:12" x14ac:dyDescent="0.25">
      <c r="A255" s="121" t="str">
        <f t="shared" si="6"/>
        <v>60310000301MHATB100610202401001</v>
      </c>
      <c r="B255" s="129" t="s">
        <v>265</v>
      </c>
      <c r="C255" s="129" t="s">
        <v>266</v>
      </c>
      <c r="D255" s="129" t="s">
        <v>466</v>
      </c>
      <c r="E255" s="129" t="s">
        <v>268</v>
      </c>
      <c r="F255" s="129" t="s">
        <v>236</v>
      </c>
      <c r="G255" s="129" t="s">
        <v>300</v>
      </c>
      <c r="H255" s="129" t="s">
        <v>270</v>
      </c>
      <c r="I255" s="129" t="s">
        <v>271</v>
      </c>
      <c r="J255" s="129" t="s">
        <v>439</v>
      </c>
      <c r="K255" s="129" t="s">
        <v>467</v>
      </c>
      <c r="L255" s="121">
        <f t="shared" si="5"/>
        <v>100610</v>
      </c>
    </row>
    <row r="256" spans="1:12" x14ac:dyDescent="0.25">
      <c r="A256" s="121" t="str">
        <f t="shared" si="6"/>
        <v>60310000301MHA72100610101000326</v>
      </c>
      <c r="B256" s="129" t="s">
        <v>265</v>
      </c>
      <c r="C256" s="129" t="s">
        <v>266</v>
      </c>
      <c r="D256" s="129" t="s">
        <v>468</v>
      </c>
      <c r="E256" s="129" t="s">
        <v>268</v>
      </c>
      <c r="F256" s="129" t="s">
        <v>236</v>
      </c>
      <c r="G256" s="129" t="s">
        <v>300</v>
      </c>
      <c r="H256" s="129" t="s">
        <v>274</v>
      </c>
      <c r="I256" s="129" t="s">
        <v>275</v>
      </c>
      <c r="J256" s="129" t="s">
        <v>276</v>
      </c>
      <c r="K256" s="129" t="s">
        <v>469</v>
      </c>
      <c r="L256" s="121">
        <f t="shared" si="5"/>
        <v>100610</v>
      </c>
    </row>
    <row r="257" spans="1:12" x14ac:dyDescent="0.25">
      <c r="A257" s="121" t="str">
        <f t="shared" si="6"/>
        <v>60310000301MSASF100618101000326</v>
      </c>
      <c r="B257" s="129" t="s">
        <v>265</v>
      </c>
      <c r="C257" s="129" t="s">
        <v>266</v>
      </c>
      <c r="D257" s="129" t="s">
        <v>470</v>
      </c>
      <c r="E257" s="129" t="s">
        <v>268</v>
      </c>
      <c r="F257" s="129" t="s">
        <v>249</v>
      </c>
      <c r="G257" s="129" t="s">
        <v>269</v>
      </c>
      <c r="H257" s="129" t="s">
        <v>274</v>
      </c>
      <c r="I257" s="129" t="s">
        <v>275</v>
      </c>
      <c r="J257" s="129" t="s">
        <v>276</v>
      </c>
      <c r="K257" s="129" t="s">
        <v>471</v>
      </c>
      <c r="L257" s="121">
        <f t="shared" si="5"/>
        <v>100618</v>
      </c>
    </row>
    <row r="258" spans="1:12" x14ac:dyDescent="0.25">
      <c r="A258" s="121" t="str">
        <f t="shared" si="6"/>
        <v>60310000301MSCSF100420101000326</v>
      </c>
      <c r="B258" s="129" t="s">
        <v>265</v>
      </c>
      <c r="C258" s="129" t="s">
        <v>266</v>
      </c>
      <c r="D258" s="129" t="s">
        <v>472</v>
      </c>
      <c r="E258" s="129" t="s">
        <v>268</v>
      </c>
      <c r="F258" s="129" t="s">
        <v>233</v>
      </c>
      <c r="G258" s="129" t="s">
        <v>269</v>
      </c>
      <c r="H258" s="129" t="s">
        <v>274</v>
      </c>
      <c r="I258" s="129" t="s">
        <v>275</v>
      </c>
      <c r="J258" s="129" t="s">
        <v>276</v>
      </c>
      <c r="K258" s="129" t="s">
        <v>473</v>
      </c>
      <c r="L258" s="121">
        <f t="shared" si="5"/>
        <v>100420</v>
      </c>
    </row>
    <row r="259" spans="1:12" x14ac:dyDescent="0.25">
      <c r="A259" s="121" t="str">
        <f t="shared" si="6"/>
        <v>60310000301MHCSF100435101000326</v>
      </c>
      <c r="B259" s="129" t="s">
        <v>265</v>
      </c>
      <c r="C259" s="129" t="s">
        <v>266</v>
      </c>
      <c r="D259" s="129" t="s">
        <v>474</v>
      </c>
      <c r="E259" s="129" t="s">
        <v>268</v>
      </c>
      <c r="F259" s="129" t="s">
        <v>245</v>
      </c>
      <c r="G259" s="129" t="s">
        <v>300</v>
      </c>
      <c r="H259" s="129" t="s">
        <v>274</v>
      </c>
      <c r="I259" s="129" t="s">
        <v>275</v>
      </c>
      <c r="J259" s="129" t="s">
        <v>276</v>
      </c>
      <c r="K259" s="129" t="s">
        <v>475</v>
      </c>
      <c r="L259" s="121">
        <f t="shared" si="5"/>
        <v>100435</v>
      </c>
    </row>
    <row r="260" spans="1:12" x14ac:dyDescent="0.25">
      <c r="A260" s="121" t="str">
        <f t="shared" si="6"/>
        <v>60310000301MHASF100610101000326</v>
      </c>
      <c r="B260" s="129" t="s">
        <v>265</v>
      </c>
      <c r="C260" s="129" t="s">
        <v>266</v>
      </c>
      <c r="D260" s="129" t="s">
        <v>476</v>
      </c>
      <c r="E260" s="129" t="s">
        <v>268</v>
      </c>
      <c r="F260" s="129" t="s">
        <v>236</v>
      </c>
      <c r="G260" s="129" t="s">
        <v>300</v>
      </c>
      <c r="H260" s="129" t="s">
        <v>274</v>
      </c>
      <c r="I260" s="129" t="s">
        <v>275</v>
      </c>
      <c r="J260" s="129" t="s">
        <v>276</v>
      </c>
      <c r="K260" s="129" t="s">
        <v>477</v>
      </c>
      <c r="L260" s="121">
        <f t="shared" si="5"/>
        <v>100610</v>
      </c>
    </row>
    <row r="261" spans="1:12" x14ac:dyDescent="0.25">
      <c r="A261" s="121" t="str">
        <f t="shared" si="6"/>
        <v>60310000301MSC00100777202516015</v>
      </c>
      <c r="B261" s="129" t="s">
        <v>265</v>
      </c>
      <c r="C261" s="129" t="s">
        <v>266</v>
      </c>
      <c r="D261" s="129" t="s">
        <v>478</v>
      </c>
      <c r="E261" s="129" t="s">
        <v>268</v>
      </c>
      <c r="F261" s="129" t="s">
        <v>230</v>
      </c>
      <c r="G261" s="129" t="s">
        <v>269</v>
      </c>
      <c r="H261" s="129" t="s">
        <v>270</v>
      </c>
      <c r="I261" s="129" t="s">
        <v>271</v>
      </c>
      <c r="J261" s="129" t="s">
        <v>278</v>
      </c>
      <c r="K261" s="129" t="s">
        <v>479</v>
      </c>
      <c r="L261" s="121">
        <f t="shared" si="5"/>
        <v>100777</v>
      </c>
    </row>
    <row r="262" spans="1:12" x14ac:dyDescent="0.25">
      <c r="A262" s="121" t="str">
        <f t="shared" si="6"/>
        <v>60310000301MSC00100777202027005</v>
      </c>
      <c r="B262" s="129" t="s">
        <v>265</v>
      </c>
      <c r="C262" s="129" t="s">
        <v>266</v>
      </c>
      <c r="D262" s="129" t="s">
        <v>480</v>
      </c>
      <c r="E262" s="129" t="s">
        <v>268</v>
      </c>
      <c r="F262" s="129" t="s">
        <v>230</v>
      </c>
      <c r="G262" s="129" t="s">
        <v>269</v>
      </c>
      <c r="H262" s="129" t="s">
        <v>270</v>
      </c>
      <c r="I262" s="129" t="s">
        <v>271</v>
      </c>
      <c r="J262" s="129" t="s">
        <v>272</v>
      </c>
      <c r="K262" s="129" t="s">
        <v>479</v>
      </c>
      <c r="L262" s="121">
        <f t="shared" si="5"/>
        <v>100777</v>
      </c>
    </row>
    <row r="263" spans="1:12" x14ac:dyDescent="0.25">
      <c r="A263" s="121" t="str">
        <f t="shared" si="6"/>
        <v>60310000301MSC00100777101000326</v>
      </c>
      <c r="B263" s="129" t="s">
        <v>265</v>
      </c>
      <c r="C263" s="129" t="s">
        <v>266</v>
      </c>
      <c r="D263" s="129" t="s">
        <v>481</v>
      </c>
      <c r="E263" s="129" t="s">
        <v>268</v>
      </c>
      <c r="F263" s="129" t="s">
        <v>230</v>
      </c>
      <c r="G263" s="129" t="s">
        <v>269</v>
      </c>
      <c r="H263" s="129" t="s">
        <v>274</v>
      </c>
      <c r="I263" s="129" t="s">
        <v>275</v>
      </c>
      <c r="J263" s="129" t="s">
        <v>276</v>
      </c>
      <c r="K263" s="129" t="s">
        <v>479</v>
      </c>
      <c r="L263" s="121">
        <f t="shared" si="5"/>
        <v>100777</v>
      </c>
    </row>
    <row r="264" spans="1:12" x14ac:dyDescent="0.25">
      <c r="A264" s="121" t="str">
        <f t="shared" si="6"/>
        <v>60310000301MSA70100777101000326</v>
      </c>
      <c r="B264" s="129" t="s">
        <v>265</v>
      </c>
      <c r="C264" s="129" t="s">
        <v>266</v>
      </c>
      <c r="D264" s="129" t="s">
        <v>482</v>
      </c>
      <c r="E264" s="129" t="s">
        <v>268</v>
      </c>
      <c r="F264" s="129" t="s">
        <v>230</v>
      </c>
      <c r="G264" s="129" t="s">
        <v>269</v>
      </c>
      <c r="H264" s="129" t="s">
        <v>274</v>
      </c>
      <c r="I264" s="129" t="s">
        <v>275</v>
      </c>
      <c r="J264" s="129" t="s">
        <v>276</v>
      </c>
      <c r="K264" s="129" t="s">
        <v>483</v>
      </c>
      <c r="L264" s="121">
        <f t="shared" si="5"/>
        <v>100777</v>
      </c>
    </row>
    <row r="265" spans="1:12" x14ac:dyDescent="0.25">
      <c r="A265" s="121" t="str">
        <f t="shared" si="6"/>
        <v>60310000301MSAOP100618101000326</v>
      </c>
      <c r="B265" s="129" t="s">
        <v>265</v>
      </c>
      <c r="C265" s="129" t="s">
        <v>266</v>
      </c>
      <c r="D265" s="129" t="s">
        <v>484</v>
      </c>
      <c r="E265" s="129" t="s">
        <v>268</v>
      </c>
      <c r="F265" s="129" t="s">
        <v>249</v>
      </c>
      <c r="G265" s="129" t="s">
        <v>269</v>
      </c>
      <c r="H265" s="129" t="s">
        <v>274</v>
      </c>
      <c r="I265" s="129" t="s">
        <v>275</v>
      </c>
      <c r="J265" s="129" t="s">
        <v>276</v>
      </c>
      <c r="K265" s="129" t="s">
        <v>485</v>
      </c>
      <c r="L265" s="121">
        <f t="shared" si="5"/>
        <v>100618</v>
      </c>
    </row>
    <row r="266" spans="1:12" x14ac:dyDescent="0.25">
      <c r="A266" s="121" t="str">
        <f t="shared" si="6"/>
        <v>60310000301MSA82100618101000326</v>
      </c>
      <c r="B266" s="129" t="s">
        <v>265</v>
      </c>
      <c r="C266" s="129" t="s">
        <v>266</v>
      </c>
      <c r="D266" s="129" t="s">
        <v>486</v>
      </c>
      <c r="E266" s="129" t="s">
        <v>268</v>
      </c>
      <c r="F266" s="129" t="s">
        <v>249</v>
      </c>
      <c r="G266" s="129" t="s">
        <v>269</v>
      </c>
      <c r="H266" s="129" t="s">
        <v>274</v>
      </c>
      <c r="I266" s="129" t="s">
        <v>275</v>
      </c>
      <c r="J266" s="129" t="s">
        <v>276</v>
      </c>
      <c r="K266" s="129" t="s">
        <v>487</v>
      </c>
      <c r="L266" s="121">
        <f t="shared" si="5"/>
        <v>100618</v>
      </c>
    </row>
    <row r="267" spans="1:12" x14ac:dyDescent="0.25">
      <c r="A267" s="121" t="str">
        <f t="shared" si="6"/>
        <v>60310000301MSA81100618101000326</v>
      </c>
      <c r="B267" s="129" t="s">
        <v>265</v>
      </c>
      <c r="C267" s="129" t="s">
        <v>266</v>
      </c>
      <c r="D267" s="129" t="s">
        <v>488</v>
      </c>
      <c r="E267" s="129" t="s">
        <v>268</v>
      </c>
      <c r="F267" s="129" t="s">
        <v>249</v>
      </c>
      <c r="G267" s="129" t="s">
        <v>269</v>
      </c>
      <c r="H267" s="129" t="s">
        <v>274</v>
      </c>
      <c r="I267" s="129" t="s">
        <v>275</v>
      </c>
      <c r="J267" s="129" t="s">
        <v>276</v>
      </c>
      <c r="K267" s="129" t="s">
        <v>489</v>
      </c>
      <c r="L267" s="121">
        <f t="shared" si="5"/>
        <v>100618</v>
      </c>
    </row>
    <row r="268" spans="1:12" x14ac:dyDescent="0.25">
      <c r="A268" s="121" t="str">
        <f t="shared" si="6"/>
        <v>60310000301MSA70100618101000326</v>
      </c>
      <c r="B268" s="129" t="s">
        <v>265</v>
      </c>
      <c r="C268" s="129" t="s">
        <v>266</v>
      </c>
      <c r="D268" s="129" t="s">
        <v>490</v>
      </c>
      <c r="E268" s="129" t="s">
        <v>268</v>
      </c>
      <c r="F268" s="129" t="s">
        <v>249</v>
      </c>
      <c r="G268" s="129" t="s">
        <v>269</v>
      </c>
      <c r="H268" s="129" t="s">
        <v>274</v>
      </c>
      <c r="I268" s="129" t="s">
        <v>275</v>
      </c>
      <c r="J268" s="129" t="s">
        <v>276</v>
      </c>
      <c r="K268" s="129" t="s">
        <v>483</v>
      </c>
      <c r="L268" s="121">
        <f t="shared" si="5"/>
        <v>100618</v>
      </c>
    </row>
    <row r="269" spans="1:12" x14ac:dyDescent="0.25">
      <c r="A269" s="121" t="str">
        <f t="shared" si="6"/>
        <v>60310000301MSA00100618202516015</v>
      </c>
      <c r="B269" s="129" t="s">
        <v>265</v>
      </c>
      <c r="C269" s="129" t="s">
        <v>266</v>
      </c>
      <c r="D269" s="129" t="s">
        <v>491</v>
      </c>
      <c r="E269" s="129" t="s">
        <v>268</v>
      </c>
      <c r="F269" s="129" t="s">
        <v>249</v>
      </c>
      <c r="G269" s="129" t="s">
        <v>269</v>
      </c>
      <c r="H269" s="129" t="s">
        <v>270</v>
      </c>
      <c r="I269" s="129" t="s">
        <v>271</v>
      </c>
      <c r="J269" s="129" t="s">
        <v>278</v>
      </c>
      <c r="K269" s="129" t="s">
        <v>492</v>
      </c>
      <c r="L269" s="121">
        <f t="shared" si="5"/>
        <v>100618</v>
      </c>
    </row>
    <row r="270" spans="1:12" x14ac:dyDescent="0.25">
      <c r="A270" s="121" t="str">
        <f t="shared" si="6"/>
        <v>60310000301MSA00100618202401001</v>
      </c>
      <c r="B270" s="129" t="s">
        <v>265</v>
      </c>
      <c r="C270" s="129" t="s">
        <v>266</v>
      </c>
      <c r="D270" s="129" t="s">
        <v>493</v>
      </c>
      <c r="E270" s="129" t="s">
        <v>268</v>
      </c>
      <c r="F270" s="129" t="s">
        <v>249</v>
      </c>
      <c r="G270" s="129" t="s">
        <v>269</v>
      </c>
      <c r="H270" s="129" t="s">
        <v>270</v>
      </c>
      <c r="I270" s="129" t="s">
        <v>271</v>
      </c>
      <c r="J270" s="129" t="s">
        <v>439</v>
      </c>
      <c r="K270" s="129" t="s">
        <v>492</v>
      </c>
      <c r="L270" s="121">
        <f t="shared" si="5"/>
        <v>100618</v>
      </c>
    </row>
    <row r="271" spans="1:12" x14ac:dyDescent="0.25">
      <c r="A271" s="121" t="str">
        <f t="shared" si="6"/>
        <v>60310000301MSA00100618202027005</v>
      </c>
      <c r="B271" s="129" t="s">
        <v>265</v>
      </c>
      <c r="C271" s="129" t="s">
        <v>266</v>
      </c>
      <c r="D271" s="129" t="s">
        <v>494</v>
      </c>
      <c r="E271" s="129" t="s">
        <v>268</v>
      </c>
      <c r="F271" s="129" t="s">
        <v>249</v>
      </c>
      <c r="G271" s="129" t="s">
        <v>269</v>
      </c>
      <c r="H271" s="129" t="s">
        <v>270</v>
      </c>
      <c r="I271" s="129" t="s">
        <v>271</v>
      </c>
      <c r="J271" s="129" t="s">
        <v>272</v>
      </c>
      <c r="K271" s="129" t="s">
        <v>492</v>
      </c>
      <c r="L271" s="121">
        <f t="shared" si="5"/>
        <v>100618</v>
      </c>
    </row>
    <row r="272" spans="1:12" x14ac:dyDescent="0.25">
      <c r="A272" s="121" t="str">
        <f t="shared" si="6"/>
        <v>60310000301MSA00100618101000326</v>
      </c>
      <c r="B272" s="129" t="s">
        <v>265</v>
      </c>
      <c r="C272" s="129" t="s">
        <v>266</v>
      </c>
      <c r="D272" s="129" t="s">
        <v>495</v>
      </c>
      <c r="E272" s="129" t="s">
        <v>268</v>
      </c>
      <c r="F272" s="129" t="s">
        <v>249</v>
      </c>
      <c r="G272" s="129" t="s">
        <v>269</v>
      </c>
      <c r="H272" s="129" t="s">
        <v>274</v>
      </c>
      <c r="I272" s="129" t="s">
        <v>275</v>
      </c>
      <c r="J272" s="129" t="s">
        <v>276</v>
      </c>
      <c r="K272" s="129" t="s">
        <v>492</v>
      </c>
      <c r="L272" s="121">
        <f t="shared" ref="L272:L335" si="7">VLOOKUP(F272,$G$2:$H$13,2,FALSE)</f>
        <v>100618</v>
      </c>
    </row>
    <row r="273" spans="1:12" x14ac:dyDescent="0.25">
      <c r="A273" s="121" t="str">
        <f t="shared" si="6"/>
        <v>60310000301MSCPP100420202027005</v>
      </c>
      <c r="B273" s="129" t="s">
        <v>265</v>
      </c>
      <c r="C273" s="129" t="s">
        <v>266</v>
      </c>
      <c r="D273" s="129" t="s">
        <v>496</v>
      </c>
      <c r="E273" s="129" t="s">
        <v>268</v>
      </c>
      <c r="F273" s="129" t="s">
        <v>233</v>
      </c>
      <c r="G273" s="129" t="s">
        <v>269</v>
      </c>
      <c r="H273" s="129" t="s">
        <v>270</v>
      </c>
      <c r="I273" s="129" t="s">
        <v>271</v>
      </c>
      <c r="J273" s="129" t="s">
        <v>272</v>
      </c>
      <c r="K273" s="129" t="s">
        <v>497</v>
      </c>
      <c r="L273" s="121">
        <f t="shared" si="7"/>
        <v>100420</v>
      </c>
    </row>
    <row r="274" spans="1:12" x14ac:dyDescent="0.25">
      <c r="A274" s="121" t="str">
        <f t="shared" si="6"/>
        <v>60310000301MSCOP100420101000326</v>
      </c>
      <c r="B274" s="129" t="s">
        <v>265</v>
      </c>
      <c r="C274" s="129" t="s">
        <v>266</v>
      </c>
      <c r="D274" s="129" t="s">
        <v>233</v>
      </c>
      <c r="E274" s="129" t="s">
        <v>268</v>
      </c>
      <c r="F274" s="129" t="s">
        <v>233</v>
      </c>
      <c r="G274" s="129" t="s">
        <v>269</v>
      </c>
      <c r="H274" s="129" t="s">
        <v>274</v>
      </c>
      <c r="I274" s="129" t="s">
        <v>275</v>
      </c>
      <c r="J274" s="129" t="s">
        <v>276</v>
      </c>
      <c r="K274" s="129" t="s">
        <v>498</v>
      </c>
      <c r="L274" s="121">
        <f t="shared" si="7"/>
        <v>100420</v>
      </c>
    </row>
    <row r="275" spans="1:12" x14ac:dyDescent="0.25">
      <c r="A275" s="121" t="str">
        <f t="shared" si="6"/>
        <v>60310000301MSC80100420101000326</v>
      </c>
      <c r="B275" s="129" t="s">
        <v>265</v>
      </c>
      <c r="C275" s="129" t="s">
        <v>266</v>
      </c>
      <c r="D275" s="129" t="s">
        <v>499</v>
      </c>
      <c r="E275" s="129" t="s">
        <v>268</v>
      </c>
      <c r="F275" s="129" t="s">
        <v>233</v>
      </c>
      <c r="G275" s="129" t="s">
        <v>269</v>
      </c>
      <c r="H275" s="129" t="s">
        <v>274</v>
      </c>
      <c r="I275" s="129" t="s">
        <v>275</v>
      </c>
      <c r="J275" s="129" t="s">
        <v>276</v>
      </c>
      <c r="K275" s="129" t="s">
        <v>500</v>
      </c>
      <c r="L275" s="121">
        <f t="shared" si="7"/>
        <v>100420</v>
      </c>
    </row>
    <row r="276" spans="1:12" x14ac:dyDescent="0.25">
      <c r="A276" s="121" t="str">
        <f t="shared" si="6"/>
        <v>60310000301MSC70100420202027005</v>
      </c>
      <c r="B276" s="129" t="s">
        <v>265</v>
      </c>
      <c r="C276" s="129" t="s">
        <v>266</v>
      </c>
      <c r="D276" s="129" t="s">
        <v>261</v>
      </c>
      <c r="E276" s="129" t="s">
        <v>268</v>
      </c>
      <c r="F276" s="129" t="s">
        <v>233</v>
      </c>
      <c r="G276" s="129" t="s">
        <v>269</v>
      </c>
      <c r="H276" s="129" t="s">
        <v>270</v>
      </c>
      <c r="I276" s="129" t="s">
        <v>271</v>
      </c>
      <c r="J276" s="129" t="s">
        <v>272</v>
      </c>
      <c r="K276" s="129" t="s">
        <v>501</v>
      </c>
      <c r="L276" s="121">
        <f t="shared" si="7"/>
        <v>100420</v>
      </c>
    </row>
    <row r="277" spans="1:12" x14ac:dyDescent="0.25">
      <c r="A277" s="121" t="str">
        <f t="shared" si="6"/>
        <v>60310000301MSC70100420101000326</v>
      </c>
      <c r="B277" s="129" t="s">
        <v>265</v>
      </c>
      <c r="C277" s="129" t="s">
        <v>266</v>
      </c>
      <c r="D277" s="129" t="s">
        <v>502</v>
      </c>
      <c r="E277" s="129" t="s">
        <v>268</v>
      </c>
      <c r="F277" s="129" t="s">
        <v>233</v>
      </c>
      <c r="G277" s="129" t="s">
        <v>269</v>
      </c>
      <c r="H277" s="129" t="s">
        <v>274</v>
      </c>
      <c r="I277" s="129" t="s">
        <v>275</v>
      </c>
      <c r="J277" s="129" t="s">
        <v>276</v>
      </c>
      <c r="K277" s="129" t="s">
        <v>501</v>
      </c>
      <c r="L277" s="121">
        <f t="shared" si="7"/>
        <v>100420</v>
      </c>
    </row>
    <row r="278" spans="1:12" x14ac:dyDescent="0.25">
      <c r="A278" s="121" t="str">
        <f t="shared" si="6"/>
        <v>60310000301MSC00100420202516015</v>
      </c>
      <c r="B278" s="129" t="s">
        <v>265</v>
      </c>
      <c r="C278" s="129" t="s">
        <v>266</v>
      </c>
      <c r="D278" s="129" t="s">
        <v>503</v>
      </c>
      <c r="E278" s="129" t="s">
        <v>268</v>
      </c>
      <c r="F278" s="129" t="s">
        <v>233</v>
      </c>
      <c r="G278" s="129" t="s">
        <v>269</v>
      </c>
      <c r="H278" s="129" t="s">
        <v>270</v>
      </c>
      <c r="I278" s="129" t="s">
        <v>271</v>
      </c>
      <c r="J278" s="129" t="s">
        <v>278</v>
      </c>
      <c r="K278" s="129" t="s">
        <v>479</v>
      </c>
      <c r="L278" s="121">
        <f t="shared" si="7"/>
        <v>100420</v>
      </c>
    </row>
    <row r="279" spans="1:12" x14ac:dyDescent="0.25">
      <c r="A279" s="121" t="str">
        <f t="shared" si="6"/>
        <v>60310000301MSC00100420202401001</v>
      </c>
      <c r="B279" s="129" t="s">
        <v>265</v>
      </c>
      <c r="C279" s="129" t="s">
        <v>266</v>
      </c>
      <c r="D279" s="129" t="s">
        <v>504</v>
      </c>
      <c r="E279" s="129" t="s">
        <v>268</v>
      </c>
      <c r="F279" s="129" t="s">
        <v>233</v>
      </c>
      <c r="G279" s="129" t="s">
        <v>269</v>
      </c>
      <c r="H279" s="129" t="s">
        <v>270</v>
      </c>
      <c r="I279" s="129" t="s">
        <v>271</v>
      </c>
      <c r="J279" s="129" t="s">
        <v>439</v>
      </c>
      <c r="K279" s="129" t="s">
        <v>479</v>
      </c>
      <c r="L279" s="121">
        <f t="shared" si="7"/>
        <v>100420</v>
      </c>
    </row>
    <row r="280" spans="1:12" x14ac:dyDescent="0.25">
      <c r="A280" s="121" t="str">
        <f t="shared" si="6"/>
        <v>60310000301MSC00100420202122023</v>
      </c>
      <c r="B280" s="129" t="s">
        <v>265</v>
      </c>
      <c r="C280" s="129" t="s">
        <v>266</v>
      </c>
      <c r="D280" s="129" t="s">
        <v>505</v>
      </c>
      <c r="E280" s="129" t="s">
        <v>268</v>
      </c>
      <c r="F280" s="129" t="s">
        <v>233</v>
      </c>
      <c r="G280" s="129" t="s">
        <v>269</v>
      </c>
      <c r="H280" s="129" t="s">
        <v>270</v>
      </c>
      <c r="I280" s="129" t="s">
        <v>271</v>
      </c>
      <c r="J280" s="129" t="s">
        <v>320</v>
      </c>
      <c r="K280" s="129" t="s">
        <v>479</v>
      </c>
      <c r="L280" s="121">
        <f t="shared" si="7"/>
        <v>100420</v>
      </c>
    </row>
    <row r="281" spans="1:12" x14ac:dyDescent="0.25">
      <c r="A281" s="121" t="str">
        <f t="shared" si="6"/>
        <v>60310000301MHA00100778202401001</v>
      </c>
      <c r="B281" s="129" t="s">
        <v>265</v>
      </c>
      <c r="C281" s="129" t="s">
        <v>266</v>
      </c>
      <c r="D281" s="129" t="s">
        <v>506</v>
      </c>
      <c r="E281" s="129" t="s">
        <v>268</v>
      </c>
      <c r="F281" s="129" t="s">
        <v>251</v>
      </c>
      <c r="G281" s="129" t="s">
        <v>300</v>
      </c>
      <c r="H281" s="129" t="s">
        <v>270</v>
      </c>
      <c r="I281" s="129" t="s">
        <v>271</v>
      </c>
      <c r="J281" s="129" t="s">
        <v>439</v>
      </c>
      <c r="K281" s="129" t="s">
        <v>507</v>
      </c>
      <c r="L281" s="121">
        <f t="shared" si="7"/>
        <v>100778</v>
      </c>
    </row>
    <row r="282" spans="1:12" x14ac:dyDescent="0.25">
      <c r="A282" s="121" t="str">
        <f t="shared" si="6"/>
        <v>60310000301MHA00100778101000326</v>
      </c>
      <c r="B282" s="129" t="s">
        <v>265</v>
      </c>
      <c r="C282" s="129" t="s">
        <v>266</v>
      </c>
      <c r="D282" s="129" t="s">
        <v>508</v>
      </c>
      <c r="E282" s="129" t="s">
        <v>268</v>
      </c>
      <c r="F282" s="129" t="s">
        <v>251</v>
      </c>
      <c r="G282" s="129" t="s">
        <v>300</v>
      </c>
      <c r="H282" s="129" t="s">
        <v>274</v>
      </c>
      <c r="I282" s="129" t="s">
        <v>275</v>
      </c>
      <c r="J282" s="129" t="s">
        <v>276</v>
      </c>
      <c r="K282" s="129" t="s">
        <v>507</v>
      </c>
      <c r="L282" s="121">
        <f t="shared" si="7"/>
        <v>100778</v>
      </c>
    </row>
    <row r="283" spans="1:12" x14ac:dyDescent="0.25">
      <c r="A283" s="121" t="str">
        <f t="shared" si="6"/>
        <v>60310000301MHCMD100777202261015</v>
      </c>
      <c r="B283" s="129" t="s">
        <v>265</v>
      </c>
      <c r="C283" s="129" t="s">
        <v>266</v>
      </c>
      <c r="D283" s="129" t="s">
        <v>509</v>
      </c>
      <c r="E283" s="129" t="s">
        <v>268</v>
      </c>
      <c r="F283" s="129" t="s">
        <v>230</v>
      </c>
      <c r="G283" s="129" t="s">
        <v>300</v>
      </c>
      <c r="H283" s="129" t="s">
        <v>270</v>
      </c>
      <c r="I283" s="129" t="s">
        <v>271</v>
      </c>
      <c r="J283" s="129" t="s">
        <v>306</v>
      </c>
      <c r="K283" s="129" t="s">
        <v>510</v>
      </c>
      <c r="L283" s="121">
        <f t="shared" si="7"/>
        <v>100777</v>
      </c>
    </row>
    <row r="284" spans="1:12" x14ac:dyDescent="0.25">
      <c r="A284" s="121" t="str">
        <f t="shared" si="6"/>
        <v>60310000301MHA70100612101000326</v>
      </c>
      <c r="B284" s="129" t="s">
        <v>265</v>
      </c>
      <c r="C284" s="129" t="s">
        <v>266</v>
      </c>
      <c r="D284" s="129" t="s">
        <v>511</v>
      </c>
      <c r="E284" s="129" t="s">
        <v>268</v>
      </c>
      <c r="F284" s="129" t="s">
        <v>242</v>
      </c>
      <c r="G284" s="129" t="s">
        <v>300</v>
      </c>
      <c r="H284" s="129" t="s">
        <v>274</v>
      </c>
      <c r="I284" s="129" t="s">
        <v>275</v>
      </c>
      <c r="J284" s="129" t="s">
        <v>276</v>
      </c>
      <c r="K284" s="129" t="s">
        <v>512</v>
      </c>
      <c r="L284" s="121">
        <f t="shared" si="7"/>
        <v>100612</v>
      </c>
    </row>
    <row r="285" spans="1:12" x14ac:dyDescent="0.25">
      <c r="A285" s="121" t="str">
        <f t="shared" si="6"/>
        <v>60310000301MHA00100611101000326</v>
      </c>
      <c r="B285" s="129" t="s">
        <v>265</v>
      </c>
      <c r="C285" s="129" t="s">
        <v>266</v>
      </c>
      <c r="D285" s="129" t="s">
        <v>513</v>
      </c>
      <c r="E285" s="129" t="s">
        <v>268</v>
      </c>
      <c r="F285" s="129" t="s">
        <v>239</v>
      </c>
      <c r="G285" s="129" t="s">
        <v>300</v>
      </c>
      <c r="H285" s="129" t="s">
        <v>274</v>
      </c>
      <c r="I285" s="129" t="s">
        <v>275</v>
      </c>
      <c r="J285" s="129" t="s">
        <v>276</v>
      </c>
      <c r="K285" s="129" t="s">
        <v>507</v>
      </c>
      <c r="L285" s="121">
        <f t="shared" si="7"/>
        <v>100611</v>
      </c>
    </row>
    <row r="286" spans="1:12" x14ac:dyDescent="0.25">
      <c r="A286" s="121" t="str">
        <f t="shared" si="6"/>
        <v>60310000301MHAPG100610202261015</v>
      </c>
      <c r="B286" s="129" t="s">
        <v>265</v>
      </c>
      <c r="C286" s="129" t="s">
        <v>266</v>
      </c>
      <c r="D286" s="129" t="s">
        <v>514</v>
      </c>
      <c r="E286" s="129" t="s">
        <v>268</v>
      </c>
      <c r="F286" s="129" t="s">
        <v>236</v>
      </c>
      <c r="G286" s="129" t="s">
        <v>300</v>
      </c>
      <c r="H286" s="129" t="s">
        <v>270</v>
      </c>
      <c r="I286" s="129" t="s">
        <v>271</v>
      </c>
      <c r="J286" s="129" t="s">
        <v>306</v>
      </c>
      <c r="K286" s="129" t="s">
        <v>515</v>
      </c>
      <c r="L286" s="121">
        <f t="shared" si="7"/>
        <v>100610</v>
      </c>
    </row>
    <row r="287" spans="1:12" x14ac:dyDescent="0.25">
      <c r="A287" s="121" t="str">
        <f t="shared" si="6"/>
        <v>60310000301MHAOP100610101000326</v>
      </c>
      <c r="B287" s="129" t="s">
        <v>265</v>
      </c>
      <c r="C287" s="129" t="s">
        <v>266</v>
      </c>
      <c r="D287" s="129" t="s">
        <v>516</v>
      </c>
      <c r="E287" s="129" t="s">
        <v>268</v>
      </c>
      <c r="F287" s="129" t="s">
        <v>236</v>
      </c>
      <c r="G287" s="129" t="s">
        <v>300</v>
      </c>
      <c r="H287" s="129" t="s">
        <v>274</v>
      </c>
      <c r="I287" s="129" t="s">
        <v>275</v>
      </c>
      <c r="J287" s="129" t="s">
        <v>276</v>
      </c>
      <c r="K287" s="129" t="s">
        <v>517</v>
      </c>
      <c r="L287" s="121">
        <f t="shared" si="7"/>
        <v>100610</v>
      </c>
    </row>
    <row r="288" spans="1:12" x14ac:dyDescent="0.25">
      <c r="A288" s="121" t="str">
        <f t="shared" si="6"/>
        <v>60310000301MHA79100610101000326</v>
      </c>
      <c r="B288" s="129" t="s">
        <v>265</v>
      </c>
      <c r="C288" s="129" t="s">
        <v>266</v>
      </c>
      <c r="D288" s="129" t="s">
        <v>518</v>
      </c>
      <c r="E288" s="129" t="s">
        <v>268</v>
      </c>
      <c r="F288" s="129" t="s">
        <v>236</v>
      </c>
      <c r="G288" s="129" t="s">
        <v>300</v>
      </c>
      <c r="H288" s="129" t="s">
        <v>274</v>
      </c>
      <c r="I288" s="129" t="s">
        <v>275</v>
      </c>
      <c r="J288" s="129" t="s">
        <v>276</v>
      </c>
      <c r="K288" s="129" t="s">
        <v>519</v>
      </c>
      <c r="L288" s="121">
        <f t="shared" si="7"/>
        <v>100610</v>
      </c>
    </row>
    <row r="289" spans="1:12" x14ac:dyDescent="0.25">
      <c r="A289" s="121" t="str">
        <f t="shared" si="6"/>
        <v>60310000301MHA74100610101000326</v>
      </c>
      <c r="B289" s="129" t="s">
        <v>265</v>
      </c>
      <c r="C289" s="129" t="s">
        <v>266</v>
      </c>
      <c r="D289" s="129" t="s">
        <v>520</v>
      </c>
      <c r="E289" s="129" t="s">
        <v>268</v>
      </c>
      <c r="F289" s="129" t="s">
        <v>236</v>
      </c>
      <c r="G289" s="129" t="s">
        <v>300</v>
      </c>
      <c r="H289" s="129" t="s">
        <v>274</v>
      </c>
      <c r="I289" s="129" t="s">
        <v>275</v>
      </c>
      <c r="J289" s="129" t="s">
        <v>276</v>
      </c>
      <c r="K289" s="129" t="s">
        <v>521</v>
      </c>
      <c r="L289" s="121">
        <f t="shared" si="7"/>
        <v>100610</v>
      </c>
    </row>
    <row r="290" spans="1:12" x14ac:dyDescent="0.25">
      <c r="A290" s="121" t="str">
        <f t="shared" si="6"/>
        <v>60310000301MHA73100610202261015</v>
      </c>
      <c r="B290" s="129" t="s">
        <v>265</v>
      </c>
      <c r="C290" s="129" t="s">
        <v>266</v>
      </c>
      <c r="D290" s="129" t="s">
        <v>522</v>
      </c>
      <c r="E290" s="129" t="s">
        <v>268</v>
      </c>
      <c r="F290" s="129" t="s">
        <v>236</v>
      </c>
      <c r="G290" s="129" t="s">
        <v>300</v>
      </c>
      <c r="H290" s="129" t="s">
        <v>270</v>
      </c>
      <c r="I290" s="129" t="s">
        <v>271</v>
      </c>
      <c r="J290" s="129" t="s">
        <v>306</v>
      </c>
      <c r="K290" s="129" t="s">
        <v>523</v>
      </c>
      <c r="L290" s="121">
        <f t="shared" si="7"/>
        <v>100610</v>
      </c>
    </row>
    <row r="291" spans="1:12" x14ac:dyDescent="0.25">
      <c r="A291" s="121" t="str">
        <f t="shared" si="6"/>
        <v>60310000301MHA73100610202027005</v>
      </c>
      <c r="B291" s="129" t="s">
        <v>265</v>
      </c>
      <c r="C291" s="129" t="s">
        <v>266</v>
      </c>
      <c r="D291" s="129" t="s">
        <v>524</v>
      </c>
      <c r="E291" s="129" t="s">
        <v>268</v>
      </c>
      <c r="F291" s="129" t="s">
        <v>236</v>
      </c>
      <c r="G291" s="129" t="s">
        <v>300</v>
      </c>
      <c r="H291" s="129" t="s">
        <v>270</v>
      </c>
      <c r="I291" s="129" t="s">
        <v>271</v>
      </c>
      <c r="J291" s="129" t="s">
        <v>272</v>
      </c>
      <c r="K291" s="129" t="s">
        <v>523</v>
      </c>
      <c r="L291" s="121">
        <f t="shared" si="7"/>
        <v>100610</v>
      </c>
    </row>
    <row r="292" spans="1:12" x14ac:dyDescent="0.25">
      <c r="A292" s="121" t="str">
        <f t="shared" si="6"/>
        <v>60310000301MHA73100610101000326</v>
      </c>
      <c r="B292" s="129" t="s">
        <v>265</v>
      </c>
      <c r="C292" s="129" t="s">
        <v>266</v>
      </c>
      <c r="D292" s="129" t="s">
        <v>525</v>
      </c>
      <c r="E292" s="129" t="s">
        <v>268</v>
      </c>
      <c r="F292" s="129" t="s">
        <v>236</v>
      </c>
      <c r="G292" s="129" t="s">
        <v>300</v>
      </c>
      <c r="H292" s="129" t="s">
        <v>274</v>
      </c>
      <c r="I292" s="129" t="s">
        <v>275</v>
      </c>
      <c r="J292" s="129" t="s">
        <v>276</v>
      </c>
      <c r="K292" s="129" t="s">
        <v>523</v>
      </c>
      <c r="L292" s="121">
        <f t="shared" si="7"/>
        <v>100610</v>
      </c>
    </row>
    <row r="293" spans="1:12" x14ac:dyDescent="0.25">
      <c r="A293" s="121" t="str">
        <f t="shared" si="6"/>
        <v>60310000301MHA70100610101000326</v>
      </c>
      <c r="B293" s="129" t="s">
        <v>265</v>
      </c>
      <c r="C293" s="129" t="s">
        <v>266</v>
      </c>
      <c r="D293" s="129" t="s">
        <v>526</v>
      </c>
      <c r="E293" s="129" t="s">
        <v>268</v>
      </c>
      <c r="F293" s="129" t="s">
        <v>236</v>
      </c>
      <c r="G293" s="129" t="s">
        <v>300</v>
      </c>
      <c r="H293" s="129" t="s">
        <v>274</v>
      </c>
      <c r="I293" s="129" t="s">
        <v>275</v>
      </c>
      <c r="J293" s="129" t="s">
        <v>276</v>
      </c>
      <c r="K293" s="129" t="s">
        <v>512</v>
      </c>
      <c r="L293" s="121">
        <f t="shared" si="7"/>
        <v>100610</v>
      </c>
    </row>
    <row r="294" spans="1:12" x14ac:dyDescent="0.25">
      <c r="A294" s="121" t="str">
        <f t="shared" si="6"/>
        <v>60310000301MHA00100610202401001</v>
      </c>
      <c r="B294" s="129" t="s">
        <v>265</v>
      </c>
      <c r="C294" s="129" t="s">
        <v>266</v>
      </c>
      <c r="D294" s="129" t="s">
        <v>230</v>
      </c>
      <c r="E294" s="129" t="s">
        <v>268</v>
      </c>
      <c r="F294" s="129" t="s">
        <v>236</v>
      </c>
      <c r="G294" s="129" t="s">
        <v>300</v>
      </c>
      <c r="H294" s="129" t="s">
        <v>270</v>
      </c>
      <c r="I294" s="129" t="s">
        <v>271</v>
      </c>
      <c r="J294" s="129" t="s">
        <v>439</v>
      </c>
      <c r="K294" s="129" t="s">
        <v>507</v>
      </c>
      <c r="L294" s="121">
        <f t="shared" si="7"/>
        <v>100610</v>
      </c>
    </row>
    <row r="295" spans="1:12" x14ac:dyDescent="0.25">
      <c r="A295" s="121" t="str">
        <f t="shared" si="6"/>
        <v>60310000301MHA00100610202122023</v>
      </c>
      <c r="B295" s="129" t="s">
        <v>265</v>
      </c>
      <c r="C295" s="129" t="s">
        <v>266</v>
      </c>
      <c r="D295" s="129" t="s">
        <v>228</v>
      </c>
      <c r="E295" s="129" t="s">
        <v>268</v>
      </c>
      <c r="F295" s="129" t="s">
        <v>236</v>
      </c>
      <c r="G295" s="129" t="s">
        <v>300</v>
      </c>
      <c r="H295" s="129" t="s">
        <v>270</v>
      </c>
      <c r="I295" s="129" t="s">
        <v>271</v>
      </c>
      <c r="J295" s="129" t="s">
        <v>320</v>
      </c>
      <c r="K295" s="129" t="s">
        <v>507</v>
      </c>
      <c r="L295" s="121">
        <f t="shared" si="7"/>
        <v>100610</v>
      </c>
    </row>
    <row r="296" spans="1:12" x14ac:dyDescent="0.25">
      <c r="A296" s="121" t="str">
        <f t="shared" si="6"/>
        <v>60310000301MHA00100610202027005</v>
      </c>
      <c r="B296" s="129" t="s">
        <v>265</v>
      </c>
      <c r="C296" s="129" t="s">
        <v>266</v>
      </c>
      <c r="D296" s="129" t="s">
        <v>527</v>
      </c>
      <c r="E296" s="129" t="s">
        <v>268</v>
      </c>
      <c r="F296" s="129" t="s">
        <v>236</v>
      </c>
      <c r="G296" s="129" t="s">
        <v>300</v>
      </c>
      <c r="H296" s="129" t="s">
        <v>270</v>
      </c>
      <c r="I296" s="129" t="s">
        <v>271</v>
      </c>
      <c r="J296" s="129" t="s">
        <v>272</v>
      </c>
      <c r="K296" s="129" t="s">
        <v>507</v>
      </c>
      <c r="L296" s="121">
        <f t="shared" si="7"/>
        <v>100610</v>
      </c>
    </row>
    <row r="297" spans="1:12" x14ac:dyDescent="0.25">
      <c r="A297" s="121" t="str">
        <f t="shared" si="6"/>
        <v>60310000301MHA00100610101000326</v>
      </c>
      <c r="B297" s="129" t="s">
        <v>265</v>
      </c>
      <c r="C297" s="129" t="s">
        <v>266</v>
      </c>
      <c r="D297" s="129" t="s">
        <v>528</v>
      </c>
      <c r="E297" s="129" t="s">
        <v>268</v>
      </c>
      <c r="F297" s="129" t="s">
        <v>236</v>
      </c>
      <c r="G297" s="129" t="s">
        <v>300</v>
      </c>
      <c r="H297" s="129" t="s">
        <v>274</v>
      </c>
      <c r="I297" s="129" t="s">
        <v>275</v>
      </c>
      <c r="J297" s="129" t="s">
        <v>276</v>
      </c>
      <c r="K297" s="129" t="s">
        <v>507</v>
      </c>
      <c r="L297" s="121">
        <f t="shared" si="7"/>
        <v>100610</v>
      </c>
    </row>
    <row r="298" spans="1:12" x14ac:dyDescent="0.25">
      <c r="A298" s="121" t="str">
        <f t="shared" si="6"/>
        <v>60310000301MHCOP100435101000326</v>
      </c>
      <c r="B298" s="129" t="s">
        <v>265</v>
      </c>
      <c r="C298" s="129" t="s">
        <v>266</v>
      </c>
      <c r="D298" s="129" t="s">
        <v>529</v>
      </c>
      <c r="E298" s="129" t="s">
        <v>268</v>
      </c>
      <c r="F298" s="129" t="s">
        <v>245</v>
      </c>
      <c r="G298" s="129" t="s">
        <v>300</v>
      </c>
      <c r="H298" s="129" t="s">
        <v>274</v>
      </c>
      <c r="I298" s="129" t="s">
        <v>275</v>
      </c>
      <c r="J298" s="129" t="s">
        <v>276</v>
      </c>
      <c r="K298" s="129" t="s">
        <v>530</v>
      </c>
      <c r="L298" s="121">
        <f t="shared" si="7"/>
        <v>100435</v>
      </c>
    </row>
    <row r="299" spans="1:12" x14ac:dyDescent="0.25">
      <c r="A299" s="121" t="str">
        <f t="shared" si="6"/>
        <v>60310000301MHCMD100435202261015</v>
      </c>
      <c r="B299" s="129" t="s">
        <v>265</v>
      </c>
      <c r="C299" s="129" t="s">
        <v>266</v>
      </c>
      <c r="D299" s="129" t="s">
        <v>531</v>
      </c>
      <c r="E299" s="129" t="s">
        <v>268</v>
      </c>
      <c r="F299" s="129" t="s">
        <v>245</v>
      </c>
      <c r="G299" s="129" t="s">
        <v>300</v>
      </c>
      <c r="H299" s="129" t="s">
        <v>270</v>
      </c>
      <c r="I299" s="129" t="s">
        <v>271</v>
      </c>
      <c r="J299" s="129" t="s">
        <v>306</v>
      </c>
      <c r="K299" s="129" t="s">
        <v>510</v>
      </c>
      <c r="L299" s="121">
        <f t="shared" si="7"/>
        <v>100435</v>
      </c>
    </row>
    <row r="300" spans="1:12" x14ac:dyDescent="0.25">
      <c r="A300" s="121" t="str">
        <f t="shared" si="6"/>
        <v>60310000301MHCBN100435202261015</v>
      </c>
      <c r="B300" s="129" t="s">
        <v>265</v>
      </c>
      <c r="C300" s="129" t="s">
        <v>266</v>
      </c>
      <c r="D300" s="129" t="s">
        <v>532</v>
      </c>
      <c r="E300" s="129" t="s">
        <v>268</v>
      </c>
      <c r="F300" s="129" t="s">
        <v>245</v>
      </c>
      <c r="G300" s="129" t="s">
        <v>300</v>
      </c>
      <c r="H300" s="129" t="s">
        <v>270</v>
      </c>
      <c r="I300" s="129" t="s">
        <v>271</v>
      </c>
      <c r="J300" s="129" t="s">
        <v>306</v>
      </c>
      <c r="K300" s="129" t="s">
        <v>533</v>
      </c>
      <c r="L300" s="121">
        <f t="shared" si="7"/>
        <v>100435</v>
      </c>
    </row>
    <row r="301" spans="1:12" x14ac:dyDescent="0.25">
      <c r="A301" s="121" t="str">
        <f t="shared" si="6"/>
        <v>60310000301MHC70100435101000326</v>
      </c>
      <c r="B301" s="129" t="s">
        <v>265</v>
      </c>
      <c r="C301" s="129" t="s">
        <v>266</v>
      </c>
      <c r="D301" s="129" t="s">
        <v>534</v>
      </c>
      <c r="E301" s="129" t="s">
        <v>268</v>
      </c>
      <c r="F301" s="129" t="s">
        <v>245</v>
      </c>
      <c r="G301" s="129" t="s">
        <v>300</v>
      </c>
      <c r="H301" s="129" t="s">
        <v>274</v>
      </c>
      <c r="I301" s="129" t="s">
        <v>275</v>
      </c>
      <c r="J301" s="129" t="s">
        <v>276</v>
      </c>
      <c r="K301" s="129" t="s">
        <v>535</v>
      </c>
      <c r="L301" s="121">
        <f t="shared" si="7"/>
        <v>100435</v>
      </c>
    </row>
    <row r="302" spans="1:12" x14ac:dyDescent="0.25">
      <c r="A302" s="121" t="str">
        <f t="shared" si="6"/>
        <v>60310000301MHC00100435202027005</v>
      </c>
      <c r="B302" s="129" t="s">
        <v>265</v>
      </c>
      <c r="C302" s="129" t="s">
        <v>266</v>
      </c>
      <c r="D302" s="129" t="s">
        <v>536</v>
      </c>
      <c r="E302" s="129" t="s">
        <v>268</v>
      </c>
      <c r="F302" s="129" t="s">
        <v>245</v>
      </c>
      <c r="G302" s="129" t="s">
        <v>300</v>
      </c>
      <c r="H302" s="129" t="s">
        <v>270</v>
      </c>
      <c r="I302" s="129" t="s">
        <v>271</v>
      </c>
      <c r="J302" s="129" t="s">
        <v>272</v>
      </c>
      <c r="K302" s="129" t="s">
        <v>537</v>
      </c>
      <c r="L302" s="121">
        <f t="shared" si="7"/>
        <v>100435</v>
      </c>
    </row>
    <row r="303" spans="1:12" x14ac:dyDescent="0.25">
      <c r="A303" s="121" t="str">
        <f t="shared" si="6"/>
        <v>60310000301MHC00100435101000326</v>
      </c>
      <c r="B303" s="129" t="s">
        <v>265</v>
      </c>
      <c r="C303" s="129" t="s">
        <v>266</v>
      </c>
      <c r="D303" s="129" t="s">
        <v>538</v>
      </c>
      <c r="E303" s="129" t="s">
        <v>268</v>
      </c>
      <c r="F303" s="129" t="s">
        <v>245</v>
      </c>
      <c r="G303" s="129" t="s">
        <v>300</v>
      </c>
      <c r="H303" s="129" t="s">
        <v>274</v>
      </c>
      <c r="I303" s="129" t="s">
        <v>275</v>
      </c>
      <c r="J303" s="129" t="s">
        <v>276</v>
      </c>
      <c r="K303" s="129" t="s">
        <v>537</v>
      </c>
      <c r="L303" s="121">
        <f t="shared" si="7"/>
        <v>100435</v>
      </c>
    </row>
    <row r="304" spans="1:12" x14ac:dyDescent="0.25">
      <c r="A304" s="121" t="str">
        <f t="shared" si="6"/>
        <v>60310000301MSC00100420202027005</v>
      </c>
      <c r="B304" s="129" t="s">
        <v>265</v>
      </c>
      <c r="C304" s="129" t="s">
        <v>266</v>
      </c>
      <c r="D304" s="129" t="s">
        <v>539</v>
      </c>
      <c r="E304" s="129" t="s">
        <v>268</v>
      </c>
      <c r="F304" s="129" t="s">
        <v>233</v>
      </c>
      <c r="G304" s="129" t="s">
        <v>269</v>
      </c>
      <c r="H304" s="129" t="s">
        <v>270</v>
      </c>
      <c r="I304" s="129" t="s">
        <v>271</v>
      </c>
      <c r="J304" s="129" t="s">
        <v>272</v>
      </c>
      <c r="K304" s="129" t="s">
        <v>479</v>
      </c>
      <c r="L304" s="121">
        <f t="shared" si="7"/>
        <v>100420</v>
      </c>
    </row>
    <row r="305" spans="1:12" x14ac:dyDescent="0.25">
      <c r="A305" s="121" t="str">
        <f t="shared" si="6"/>
        <v>60310000301MSC00100420101000326</v>
      </c>
      <c r="B305" s="129" t="s">
        <v>265</v>
      </c>
      <c r="C305" s="129" t="s">
        <v>266</v>
      </c>
      <c r="D305" s="129" t="s">
        <v>540</v>
      </c>
      <c r="E305" s="129" t="s">
        <v>268</v>
      </c>
      <c r="F305" s="129" t="s">
        <v>233</v>
      </c>
      <c r="G305" s="129" t="s">
        <v>269</v>
      </c>
      <c r="H305" s="129" t="s">
        <v>274</v>
      </c>
      <c r="I305" s="129" t="s">
        <v>275</v>
      </c>
      <c r="J305" s="129" t="s">
        <v>276</v>
      </c>
      <c r="K305" s="129" t="s">
        <v>479</v>
      </c>
      <c r="L305" s="121">
        <f t="shared" si="7"/>
        <v>100420</v>
      </c>
    </row>
    <row r="306" spans="1:12" x14ac:dyDescent="0.25">
      <c r="A306" s="121" t="str">
        <f t="shared" si="6"/>
        <v>60310000301MHC00104257101000326</v>
      </c>
      <c r="B306" s="129" t="s">
        <v>265</v>
      </c>
      <c r="C306" s="129" t="s">
        <v>266</v>
      </c>
      <c r="D306" s="129" t="s">
        <v>541</v>
      </c>
      <c r="E306" s="129" t="s">
        <v>268</v>
      </c>
      <c r="F306" s="129" t="s">
        <v>250</v>
      </c>
      <c r="G306" s="129" t="s">
        <v>300</v>
      </c>
      <c r="H306" s="129" t="s">
        <v>274</v>
      </c>
      <c r="I306" s="129" t="s">
        <v>275</v>
      </c>
      <c r="J306" s="129" t="s">
        <v>276</v>
      </c>
      <c r="K306" s="129" t="s">
        <v>537</v>
      </c>
      <c r="L306" s="121">
        <f t="shared" si="7"/>
        <v>104257</v>
      </c>
    </row>
    <row r="307" spans="1:12" x14ac:dyDescent="0.25">
      <c r="A307" s="121" t="str">
        <f t="shared" si="6"/>
        <v>60310000301MHC00102780101000326</v>
      </c>
      <c r="B307" s="129" t="s">
        <v>265</v>
      </c>
      <c r="C307" s="129" t="s">
        <v>266</v>
      </c>
      <c r="D307" s="129" t="s">
        <v>542</v>
      </c>
      <c r="E307" s="129" t="s">
        <v>268</v>
      </c>
      <c r="F307" s="129" t="s">
        <v>253</v>
      </c>
      <c r="G307" s="129" t="s">
        <v>300</v>
      </c>
      <c r="H307" s="129" t="s">
        <v>274</v>
      </c>
      <c r="I307" s="129" t="s">
        <v>275</v>
      </c>
      <c r="J307" s="129" t="s">
        <v>276</v>
      </c>
      <c r="K307" s="129" t="s">
        <v>537</v>
      </c>
      <c r="L307" s="121">
        <f t="shared" si="7"/>
        <v>102780</v>
      </c>
    </row>
    <row r="308" spans="1:12" x14ac:dyDescent="0.25">
      <c r="A308" s="121" t="str">
        <f t="shared" si="6"/>
        <v>60310000301MHA76101350101000326</v>
      </c>
      <c r="B308" s="129" t="s">
        <v>265</v>
      </c>
      <c r="C308" s="129" t="s">
        <v>266</v>
      </c>
      <c r="D308" s="129" t="s">
        <v>543</v>
      </c>
      <c r="E308" s="129" t="s">
        <v>268</v>
      </c>
      <c r="F308" s="129" t="s">
        <v>248</v>
      </c>
      <c r="G308" s="129" t="s">
        <v>300</v>
      </c>
      <c r="H308" s="129" t="s">
        <v>274</v>
      </c>
      <c r="I308" s="129" t="s">
        <v>275</v>
      </c>
      <c r="J308" s="129" t="s">
        <v>276</v>
      </c>
      <c r="K308" s="129" t="s">
        <v>544</v>
      </c>
      <c r="L308" s="121">
        <f t="shared" si="7"/>
        <v>101350</v>
      </c>
    </row>
    <row r="309" spans="1:12" x14ac:dyDescent="0.25">
      <c r="A309" s="121" t="str">
        <f t="shared" si="6"/>
        <v>60310000301MHC00100778101000326</v>
      </c>
      <c r="B309" s="129" t="s">
        <v>265</v>
      </c>
      <c r="C309" s="129" t="s">
        <v>266</v>
      </c>
      <c r="D309" s="129" t="s">
        <v>545</v>
      </c>
      <c r="E309" s="129" t="s">
        <v>268</v>
      </c>
      <c r="F309" s="129" t="s">
        <v>251</v>
      </c>
      <c r="G309" s="129" t="s">
        <v>300</v>
      </c>
      <c r="H309" s="129" t="s">
        <v>274</v>
      </c>
      <c r="I309" s="129" t="s">
        <v>275</v>
      </c>
      <c r="J309" s="129" t="s">
        <v>276</v>
      </c>
      <c r="K309" s="129" t="s">
        <v>537</v>
      </c>
      <c r="L309" s="121">
        <f t="shared" si="7"/>
        <v>100778</v>
      </c>
    </row>
    <row r="310" spans="1:12" x14ac:dyDescent="0.25">
      <c r="A310" s="121" t="str">
        <f t="shared" si="6"/>
        <v>60320000302MSC09100420202027005</v>
      </c>
      <c r="B310" s="129" t="s">
        <v>287</v>
      </c>
      <c r="C310" s="129" t="s">
        <v>288</v>
      </c>
      <c r="D310" s="129" t="s">
        <v>267</v>
      </c>
      <c r="E310" s="129" t="s">
        <v>268</v>
      </c>
      <c r="F310" s="129" t="s">
        <v>233</v>
      </c>
      <c r="G310" s="129" t="s">
        <v>269</v>
      </c>
      <c r="H310" s="129" t="s">
        <v>270</v>
      </c>
      <c r="I310" s="129" t="s">
        <v>271</v>
      </c>
      <c r="J310" s="129" t="s">
        <v>272</v>
      </c>
      <c r="K310" s="129" t="s">
        <v>273</v>
      </c>
      <c r="L310" s="121">
        <f t="shared" si="7"/>
        <v>100420</v>
      </c>
    </row>
    <row r="311" spans="1:12" x14ac:dyDescent="0.25">
      <c r="A311" s="121" t="str">
        <f t="shared" si="6"/>
        <v>60320000302MSC09100420101000326</v>
      </c>
      <c r="B311" s="129" t="s">
        <v>287</v>
      </c>
      <c r="C311" s="129" t="s">
        <v>288</v>
      </c>
      <c r="D311" s="129" t="s">
        <v>263</v>
      </c>
      <c r="E311" s="129" t="s">
        <v>268</v>
      </c>
      <c r="F311" s="129" t="s">
        <v>233</v>
      </c>
      <c r="G311" s="129" t="s">
        <v>269</v>
      </c>
      <c r="H311" s="129" t="s">
        <v>274</v>
      </c>
      <c r="I311" s="129" t="s">
        <v>275</v>
      </c>
      <c r="J311" s="129" t="s">
        <v>276</v>
      </c>
      <c r="K311" s="129" t="s">
        <v>273</v>
      </c>
      <c r="L311" s="121">
        <f t="shared" si="7"/>
        <v>100420</v>
      </c>
    </row>
    <row r="312" spans="1:12" x14ac:dyDescent="0.25">
      <c r="A312" s="121" t="str">
        <f t="shared" si="6"/>
        <v>60320000302MSC09100777202516015</v>
      </c>
      <c r="B312" s="129" t="s">
        <v>287</v>
      </c>
      <c r="C312" s="129" t="s">
        <v>288</v>
      </c>
      <c r="D312" s="129" t="s">
        <v>277</v>
      </c>
      <c r="E312" s="129" t="s">
        <v>268</v>
      </c>
      <c r="F312" s="129" t="s">
        <v>230</v>
      </c>
      <c r="G312" s="129" t="s">
        <v>269</v>
      </c>
      <c r="H312" s="129" t="s">
        <v>270</v>
      </c>
      <c r="I312" s="129" t="s">
        <v>271</v>
      </c>
      <c r="J312" s="129" t="s">
        <v>278</v>
      </c>
      <c r="K312" s="129" t="s">
        <v>273</v>
      </c>
      <c r="L312" s="121">
        <f t="shared" si="7"/>
        <v>100777</v>
      </c>
    </row>
    <row r="313" spans="1:12" x14ac:dyDescent="0.25">
      <c r="A313" s="121" t="str">
        <f t="shared" ref="A313:A376" si="8">CONCATENATE(B313,K313,L313,I313,H313,J313)</f>
        <v>60320000302MSC09100777202027005</v>
      </c>
      <c r="B313" s="129" t="s">
        <v>287</v>
      </c>
      <c r="C313" s="129" t="s">
        <v>288</v>
      </c>
      <c r="D313" s="129" t="s">
        <v>279</v>
      </c>
      <c r="E313" s="129" t="s">
        <v>268</v>
      </c>
      <c r="F313" s="129" t="s">
        <v>230</v>
      </c>
      <c r="G313" s="129" t="s">
        <v>269</v>
      </c>
      <c r="H313" s="129" t="s">
        <v>270</v>
      </c>
      <c r="I313" s="129" t="s">
        <v>271</v>
      </c>
      <c r="J313" s="129" t="s">
        <v>272</v>
      </c>
      <c r="K313" s="129" t="s">
        <v>273</v>
      </c>
      <c r="L313" s="121">
        <f t="shared" si="7"/>
        <v>100777</v>
      </c>
    </row>
    <row r="314" spans="1:12" x14ac:dyDescent="0.25">
      <c r="A314" s="121" t="str">
        <f t="shared" si="8"/>
        <v>60320000302MSC09100777101000326</v>
      </c>
      <c r="B314" s="129" t="s">
        <v>287</v>
      </c>
      <c r="C314" s="129" t="s">
        <v>288</v>
      </c>
      <c r="D314" s="129" t="s">
        <v>280</v>
      </c>
      <c r="E314" s="129" t="s">
        <v>268</v>
      </c>
      <c r="F314" s="129" t="s">
        <v>230</v>
      </c>
      <c r="G314" s="129" t="s">
        <v>269</v>
      </c>
      <c r="H314" s="129" t="s">
        <v>274</v>
      </c>
      <c r="I314" s="129" t="s">
        <v>275</v>
      </c>
      <c r="J314" s="129" t="s">
        <v>276</v>
      </c>
      <c r="K314" s="129" t="s">
        <v>273</v>
      </c>
      <c r="L314" s="121">
        <f t="shared" si="7"/>
        <v>100777</v>
      </c>
    </row>
    <row r="315" spans="1:12" x14ac:dyDescent="0.25">
      <c r="A315" s="121" t="str">
        <f t="shared" si="8"/>
        <v>60320000302MSA09100618202516015</v>
      </c>
      <c r="B315" s="129" t="s">
        <v>287</v>
      </c>
      <c r="C315" s="129" t="s">
        <v>288</v>
      </c>
      <c r="D315" s="129" t="s">
        <v>281</v>
      </c>
      <c r="E315" s="129" t="s">
        <v>268</v>
      </c>
      <c r="F315" s="129" t="s">
        <v>249</v>
      </c>
      <c r="G315" s="129" t="s">
        <v>269</v>
      </c>
      <c r="H315" s="129" t="s">
        <v>270</v>
      </c>
      <c r="I315" s="129" t="s">
        <v>271</v>
      </c>
      <c r="J315" s="129" t="s">
        <v>278</v>
      </c>
      <c r="K315" s="129" t="s">
        <v>282</v>
      </c>
      <c r="L315" s="121">
        <f t="shared" si="7"/>
        <v>100618</v>
      </c>
    </row>
    <row r="316" spans="1:12" x14ac:dyDescent="0.25">
      <c r="A316" s="121" t="str">
        <f t="shared" si="8"/>
        <v>60320000302MSA09100618202261015</v>
      </c>
      <c r="B316" s="129" t="s">
        <v>287</v>
      </c>
      <c r="C316" s="129" t="s">
        <v>288</v>
      </c>
      <c r="D316" s="129" t="s">
        <v>444</v>
      </c>
      <c r="E316" s="129" t="s">
        <v>268</v>
      </c>
      <c r="F316" s="129" t="s">
        <v>249</v>
      </c>
      <c r="G316" s="129" t="s">
        <v>269</v>
      </c>
      <c r="H316" s="129" t="s">
        <v>270</v>
      </c>
      <c r="I316" s="129" t="s">
        <v>271</v>
      </c>
      <c r="J316" s="129" t="s">
        <v>306</v>
      </c>
      <c r="K316" s="129" t="s">
        <v>282</v>
      </c>
      <c r="L316" s="121">
        <f t="shared" si="7"/>
        <v>100618</v>
      </c>
    </row>
    <row r="317" spans="1:12" x14ac:dyDescent="0.25">
      <c r="A317" s="121" t="str">
        <f t="shared" si="8"/>
        <v>60320000302MSA09100618202027005</v>
      </c>
      <c r="B317" s="129" t="s">
        <v>287</v>
      </c>
      <c r="C317" s="129" t="s">
        <v>288</v>
      </c>
      <c r="D317" s="129" t="s">
        <v>283</v>
      </c>
      <c r="E317" s="129" t="s">
        <v>268</v>
      </c>
      <c r="F317" s="129" t="s">
        <v>249</v>
      </c>
      <c r="G317" s="129" t="s">
        <v>269</v>
      </c>
      <c r="H317" s="129" t="s">
        <v>270</v>
      </c>
      <c r="I317" s="129" t="s">
        <v>271</v>
      </c>
      <c r="J317" s="129" t="s">
        <v>272</v>
      </c>
      <c r="K317" s="129" t="s">
        <v>282</v>
      </c>
      <c r="L317" s="121">
        <f t="shared" si="7"/>
        <v>100618</v>
      </c>
    </row>
    <row r="318" spans="1:12" x14ac:dyDescent="0.25">
      <c r="A318" s="121" t="str">
        <f t="shared" si="8"/>
        <v>60320000302MSA09100618101000326</v>
      </c>
      <c r="B318" s="129" t="s">
        <v>287</v>
      </c>
      <c r="C318" s="129" t="s">
        <v>288</v>
      </c>
      <c r="D318" s="129" t="s">
        <v>284</v>
      </c>
      <c r="E318" s="129" t="s">
        <v>268</v>
      </c>
      <c r="F318" s="129" t="s">
        <v>249</v>
      </c>
      <c r="G318" s="129" t="s">
        <v>269</v>
      </c>
      <c r="H318" s="129" t="s">
        <v>274</v>
      </c>
      <c r="I318" s="129" t="s">
        <v>275</v>
      </c>
      <c r="J318" s="129" t="s">
        <v>276</v>
      </c>
      <c r="K318" s="129" t="s">
        <v>282</v>
      </c>
      <c r="L318" s="121">
        <f t="shared" si="7"/>
        <v>100618</v>
      </c>
    </row>
    <row r="319" spans="1:12" x14ac:dyDescent="0.25">
      <c r="A319" s="121" t="str">
        <f t="shared" si="8"/>
        <v>60320000302MSC25100420202516015</v>
      </c>
      <c r="B319" s="129" t="s">
        <v>287</v>
      </c>
      <c r="C319" s="129" t="s">
        <v>288</v>
      </c>
      <c r="D319" s="129" t="s">
        <v>317</v>
      </c>
      <c r="E319" s="129" t="s">
        <v>268</v>
      </c>
      <c r="F319" s="129" t="s">
        <v>233</v>
      </c>
      <c r="G319" s="129" t="s">
        <v>269</v>
      </c>
      <c r="H319" s="129" t="s">
        <v>270</v>
      </c>
      <c r="I319" s="129" t="s">
        <v>271</v>
      </c>
      <c r="J319" s="129" t="s">
        <v>278</v>
      </c>
      <c r="K319" s="129" t="s">
        <v>318</v>
      </c>
      <c r="L319" s="121">
        <f t="shared" si="7"/>
        <v>100420</v>
      </c>
    </row>
    <row r="320" spans="1:12" x14ac:dyDescent="0.25">
      <c r="A320" s="121" t="str">
        <f t="shared" si="8"/>
        <v>60320000302MSC25100420202122023</v>
      </c>
      <c r="B320" s="129" t="s">
        <v>287</v>
      </c>
      <c r="C320" s="129" t="s">
        <v>288</v>
      </c>
      <c r="D320" s="129" t="s">
        <v>319</v>
      </c>
      <c r="E320" s="129" t="s">
        <v>268</v>
      </c>
      <c r="F320" s="129" t="s">
        <v>233</v>
      </c>
      <c r="G320" s="129" t="s">
        <v>269</v>
      </c>
      <c r="H320" s="129" t="s">
        <v>270</v>
      </c>
      <c r="I320" s="129" t="s">
        <v>271</v>
      </c>
      <c r="J320" s="129" t="s">
        <v>320</v>
      </c>
      <c r="K320" s="129" t="s">
        <v>318</v>
      </c>
      <c r="L320" s="121">
        <f t="shared" si="7"/>
        <v>100420</v>
      </c>
    </row>
    <row r="321" spans="1:12" x14ac:dyDescent="0.25">
      <c r="A321" s="121" t="str">
        <f t="shared" si="8"/>
        <v>60320000302MSC25100420202027005</v>
      </c>
      <c r="B321" s="129" t="s">
        <v>287</v>
      </c>
      <c r="C321" s="129" t="s">
        <v>288</v>
      </c>
      <c r="D321" s="129" t="s">
        <v>321</v>
      </c>
      <c r="E321" s="129" t="s">
        <v>268</v>
      </c>
      <c r="F321" s="129" t="s">
        <v>233</v>
      </c>
      <c r="G321" s="129" t="s">
        <v>269</v>
      </c>
      <c r="H321" s="129" t="s">
        <v>270</v>
      </c>
      <c r="I321" s="129" t="s">
        <v>271</v>
      </c>
      <c r="J321" s="129" t="s">
        <v>272</v>
      </c>
      <c r="K321" s="129" t="s">
        <v>318</v>
      </c>
      <c r="L321" s="121">
        <f t="shared" si="7"/>
        <v>100420</v>
      </c>
    </row>
    <row r="322" spans="1:12" x14ac:dyDescent="0.25">
      <c r="A322" s="121" t="str">
        <f t="shared" si="8"/>
        <v>60320000302MSC25100420101000326</v>
      </c>
      <c r="B322" s="129" t="s">
        <v>287</v>
      </c>
      <c r="C322" s="129" t="s">
        <v>288</v>
      </c>
      <c r="D322" s="129" t="s">
        <v>322</v>
      </c>
      <c r="E322" s="129" t="s">
        <v>268</v>
      </c>
      <c r="F322" s="129" t="s">
        <v>233</v>
      </c>
      <c r="G322" s="129" t="s">
        <v>269</v>
      </c>
      <c r="H322" s="129" t="s">
        <v>274</v>
      </c>
      <c r="I322" s="129" t="s">
        <v>275</v>
      </c>
      <c r="J322" s="129" t="s">
        <v>276</v>
      </c>
      <c r="K322" s="129" t="s">
        <v>318</v>
      </c>
      <c r="L322" s="121">
        <f t="shared" si="7"/>
        <v>100420</v>
      </c>
    </row>
    <row r="323" spans="1:12" x14ac:dyDescent="0.25">
      <c r="A323" s="121" t="str">
        <f t="shared" si="8"/>
        <v>60320000302MSC25100777202516015</v>
      </c>
      <c r="B323" s="129" t="s">
        <v>287</v>
      </c>
      <c r="C323" s="129" t="s">
        <v>288</v>
      </c>
      <c r="D323" s="129" t="s">
        <v>81</v>
      </c>
      <c r="E323" s="129" t="s">
        <v>268</v>
      </c>
      <c r="F323" s="129" t="s">
        <v>230</v>
      </c>
      <c r="G323" s="129" t="s">
        <v>269</v>
      </c>
      <c r="H323" s="129" t="s">
        <v>270</v>
      </c>
      <c r="I323" s="129" t="s">
        <v>271</v>
      </c>
      <c r="J323" s="129" t="s">
        <v>278</v>
      </c>
      <c r="K323" s="129" t="s">
        <v>318</v>
      </c>
      <c r="L323" s="121">
        <f t="shared" si="7"/>
        <v>100777</v>
      </c>
    </row>
    <row r="324" spans="1:12" x14ac:dyDescent="0.25">
      <c r="A324" s="121" t="str">
        <f t="shared" si="8"/>
        <v>60320000302MSC23100420202516015</v>
      </c>
      <c r="B324" s="129" t="s">
        <v>287</v>
      </c>
      <c r="C324" s="129" t="s">
        <v>288</v>
      </c>
      <c r="D324" s="129" t="s">
        <v>323</v>
      </c>
      <c r="E324" s="129" t="s">
        <v>268</v>
      </c>
      <c r="F324" s="129" t="s">
        <v>233</v>
      </c>
      <c r="G324" s="129" t="s">
        <v>269</v>
      </c>
      <c r="H324" s="129" t="s">
        <v>270</v>
      </c>
      <c r="I324" s="129" t="s">
        <v>271</v>
      </c>
      <c r="J324" s="129" t="s">
        <v>278</v>
      </c>
      <c r="K324" s="129" t="s">
        <v>324</v>
      </c>
      <c r="L324" s="121">
        <f t="shared" si="7"/>
        <v>100420</v>
      </c>
    </row>
    <row r="325" spans="1:12" x14ac:dyDescent="0.25">
      <c r="A325" s="121" t="str">
        <f t="shared" si="8"/>
        <v>60320000302MSC23100420202122023</v>
      </c>
      <c r="B325" s="129" t="s">
        <v>287</v>
      </c>
      <c r="C325" s="129" t="s">
        <v>288</v>
      </c>
      <c r="D325" s="129" t="s">
        <v>325</v>
      </c>
      <c r="E325" s="129" t="s">
        <v>268</v>
      </c>
      <c r="F325" s="129" t="s">
        <v>233</v>
      </c>
      <c r="G325" s="129" t="s">
        <v>269</v>
      </c>
      <c r="H325" s="129" t="s">
        <v>270</v>
      </c>
      <c r="I325" s="129" t="s">
        <v>271</v>
      </c>
      <c r="J325" s="129" t="s">
        <v>320</v>
      </c>
      <c r="K325" s="129" t="s">
        <v>324</v>
      </c>
      <c r="L325" s="121">
        <f t="shared" si="7"/>
        <v>100420</v>
      </c>
    </row>
    <row r="326" spans="1:12" x14ac:dyDescent="0.25">
      <c r="A326" s="121" t="str">
        <f t="shared" si="8"/>
        <v>60320000302MSC23100420202027005</v>
      </c>
      <c r="B326" s="129" t="s">
        <v>287</v>
      </c>
      <c r="C326" s="129" t="s">
        <v>288</v>
      </c>
      <c r="D326" s="129" t="s">
        <v>77</v>
      </c>
      <c r="E326" s="129" t="s">
        <v>268</v>
      </c>
      <c r="F326" s="129" t="s">
        <v>233</v>
      </c>
      <c r="G326" s="129" t="s">
        <v>269</v>
      </c>
      <c r="H326" s="129" t="s">
        <v>270</v>
      </c>
      <c r="I326" s="129" t="s">
        <v>271</v>
      </c>
      <c r="J326" s="129" t="s">
        <v>272</v>
      </c>
      <c r="K326" s="129" t="s">
        <v>324</v>
      </c>
      <c r="L326" s="121">
        <f t="shared" si="7"/>
        <v>100420</v>
      </c>
    </row>
    <row r="327" spans="1:12" x14ac:dyDescent="0.25">
      <c r="A327" s="121" t="str">
        <f t="shared" si="8"/>
        <v>60320000302MSC23100420101000326</v>
      </c>
      <c r="B327" s="129" t="s">
        <v>287</v>
      </c>
      <c r="C327" s="129" t="s">
        <v>288</v>
      </c>
      <c r="D327" s="129" t="s">
        <v>326</v>
      </c>
      <c r="E327" s="129" t="s">
        <v>268</v>
      </c>
      <c r="F327" s="129" t="s">
        <v>233</v>
      </c>
      <c r="G327" s="129" t="s">
        <v>269</v>
      </c>
      <c r="H327" s="129" t="s">
        <v>274</v>
      </c>
      <c r="I327" s="129" t="s">
        <v>275</v>
      </c>
      <c r="J327" s="129" t="s">
        <v>276</v>
      </c>
      <c r="K327" s="129" t="s">
        <v>324</v>
      </c>
      <c r="L327" s="121">
        <f t="shared" si="7"/>
        <v>100420</v>
      </c>
    </row>
    <row r="328" spans="1:12" x14ac:dyDescent="0.25">
      <c r="A328" s="121" t="str">
        <f t="shared" si="8"/>
        <v>60320000302MSC23100777202027005</v>
      </c>
      <c r="B328" s="129" t="s">
        <v>287</v>
      </c>
      <c r="C328" s="129" t="s">
        <v>288</v>
      </c>
      <c r="D328" s="129" t="s">
        <v>327</v>
      </c>
      <c r="E328" s="129" t="s">
        <v>268</v>
      </c>
      <c r="F328" s="129" t="s">
        <v>230</v>
      </c>
      <c r="G328" s="129" t="s">
        <v>269</v>
      </c>
      <c r="H328" s="129" t="s">
        <v>270</v>
      </c>
      <c r="I328" s="129" t="s">
        <v>271</v>
      </c>
      <c r="J328" s="129" t="s">
        <v>272</v>
      </c>
      <c r="K328" s="129" t="s">
        <v>324</v>
      </c>
      <c r="L328" s="121">
        <f t="shared" si="7"/>
        <v>100777</v>
      </c>
    </row>
    <row r="329" spans="1:12" x14ac:dyDescent="0.25">
      <c r="A329" s="121" t="str">
        <f t="shared" si="8"/>
        <v>60320000302MSC23100777101000326</v>
      </c>
      <c r="B329" s="129" t="s">
        <v>287</v>
      </c>
      <c r="C329" s="129" t="s">
        <v>288</v>
      </c>
      <c r="D329" s="129" t="s">
        <v>328</v>
      </c>
      <c r="E329" s="129" t="s">
        <v>268</v>
      </c>
      <c r="F329" s="129" t="s">
        <v>230</v>
      </c>
      <c r="G329" s="129" t="s">
        <v>269</v>
      </c>
      <c r="H329" s="129" t="s">
        <v>274</v>
      </c>
      <c r="I329" s="129" t="s">
        <v>275</v>
      </c>
      <c r="J329" s="129" t="s">
        <v>276</v>
      </c>
      <c r="K329" s="129" t="s">
        <v>324</v>
      </c>
      <c r="L329" s="121">
        <f t="shared" si="7"/>
        <v>100777</v>
      </c>
    </row>
    <row r="330" spans="1:12" x14ac:dyDescent="0.25">
      <c r="A330" s="121" t="str">
        <f t="shared" si="8"/>
        <v>60320000302MSC22100420202516015</v>
      </c>
      <c r="B330" s="129" t="s">
        <v>287</v>
      </c>
      <c r="C330" s="129" t="s">
        <v>288</v>
      </c>
      <c r="D330" s="129" t="s">
        <v>329</v>
      </c>
      <c r="E330" s="129" t="s">
        <v>268</v>
      </c>
      <c r="F330" s="129" t="s">
        <v>233</v>
      </c>
      <c r="G330" s="129" t="s">
        <v>269</v>
      </c>
      <c r="H330" s="129" t="s">
        <v>270</v>
      </c>
      <c r="I330" s="129" t="s">
        <v>271</v>
      </c>
      <c r="J330" s="129" t="s">
        <v>278</v>
      </c>
      <c r="K330" s="129" t="s">
        <v>330</v>
      </c>
      <c r="L330" s="121">
        <f t="shared" si="7"/>
        <v>100420</v>
      </c>
    </row>
    <row r="331" spans="1:12" x14ac:dyDescent="0.25">
      <c r="A331" s="121" t="str">
        <f t="shared" si="8"/>
        <v>60320000302MSC22100420202122023</v>
      </c>
      <c r="B331" s="129" t="s">
        <v>287</v>
      </c>
      <c r="C331" s="129" t="s">
        <v>288</v>
      </c>
      <c r="D331" s="129" t="s">
        <v>331</v>
      </c>
      <c r="E331" s="129" t="s">
        <v>268</v>
      </c>
      <c r="F331" s="129" t="s">
        <v>233</v>
      </c>
      <c r="G331" s="129" t="s">
        <v>269</v>
      </c>
      <c r="H331" s="129" t="s">
        <v>270</v>
      </c>
      <c r="I331" s="129" t="s">
        <v>271</v>
      </c>
      <c r="J331" s="129" t="s">
        <v>320</v>
      </c>
      <c r="K331" s="129" t="s">
        <v>330</v>
      </c>
      <c r="L331" s="121">
        <f t="shared" si="7"/>
        <v>100420</v>
      </c>
    </row>
    <row r="332" spans="1:12" x14ac:dyDescent="0.25">
      <c r="A332" s="121" t="str">
        <f t="shared" si="8"/>
        <v>60320000302MSC22100420202027005</v>
      </c>
      <c r="B332" s="129" t="s">
        <v>287</v>
      </c>
      <c r="C332" s="129" t="s">
        <v>288</v>
      </c>
      <c r="D332" s="129" t="s">
        <v>332</v>
      </c>
      <c r="E332" s="129" t="s">
        <v>268</v>
      </c>
      <c r="F332" s="129" t="s">
        <v>233</v>
      </c>
      <c r="G332" s="129" t="s">
        <v>269</v>
      </c>
      <c r="H332" s="129" t="s">
        <v>270</v>
      </c>
      <c r="I332" s="129" t="s">
        <v>271</v>
      </c>
      <c r="J332" s="129" t="s">
        <v>272</v>
      </c>
      <c r="K332" s="129" t="s">
        <v>330</v>
      </c>
      <c r="L332" s="121">
        <f t="shared" si="7"/>
        <v>100420</v>
      </c>
    </row>
    <row r="333" spans="1:12" x14ac:dyDescent="0.25">
      <c r="A333" s="121" t="str">
        <f t="shared" si="8"/>
        <v>60320000302MSC22100420101000326</v>
      </c>
      <c r="B333" s="129" t="s">
        <v>287</v>
      </c>
      <c r="C333" s="129" t="s">
        <v>288</v>
      </c>
      <c r="D333" s="129" t="s">
        <v>333</v>
      </c>
      <c r="E333" s="129" t="s">
        <v>268</v>
      </c>
      <c r="F333" s="129" t="s">
        <v>233</v>
      </c>
      <c r="G333" s="129" t="s">
        <v>269</v>
      </c>
      <c r="H333" s="129" t="s">
        <v>274</v>
      </c>
      <c r="I333" s="129" t="s">
        <v>275</v>
      </c>
      <c r="J333" s="129" t="s">
        <v>276</v>
      </c>
      <c r="K333" s="129" t="s">
        <v>330</v>
      </c>
      <c r="L333" s="121">
        <f t="shared" si="7"/>
        <v>100420</v>
      </c>
    </row>
    <row r="334" spans="1:12" x14ac:dyDescent="0.25">
      <c r="A334" s="121" t="str">
        <f t="shared" si="8"/>
        <v>60320000302MSC22100777202516015</v>
      </c>
      <c r="B334" s="129" t="s">
        <v>287</v>
      </c>
      <c r="C334" s="129" t="s">
        <v>288</v>
      </c>
      <c r="D334" s="129" t="s">
        <v>334</v>
      </c>
      <c r="E334" s="129" t="s">
        <v>268</v>
      </c>
      <c r="F334" s="129" t="s">
        <v>230</v>
      </c>
      <c r="G334" s="129" t="s">
        <v>269</v>
      </c>
      <c r="H334" s="129" t="s">
        <v>270</v>
      </c>
      <c r="I334" s="129" t="s">
        <v>271</v>
      </c>
      <c r="J334" s="129" t="s">
        <v>278</v>
      </c>
      <c r="K334" s="129" t="s">
        <v>330</v>
      </c>
      <c r="L334" s="121">
        <f t="shared" si="7"/>
        <v>100777</v>
      </c>
    </row>
    <row r="335" spans="1:12" x14ac:dyDescent="0.25">
      <c r="A335" s="121" t="str">
        <f t="shared" si="8"/>
        <v>60320000302MSC22100777202027005</v>
      </c>
      <c r="B335" s="129" t="s">
        <v>287</v>
      </c>
      <c r="C335" s="129" t="s">
        <v>288</v>
      </c>
      <c r="D335" s="129" t="s">
        <v>335</v>
      </c>
      <c r="E335" s="129" t="s">
        <v>268</v>
      </c>
      <c r="F335" s="129" t="s">
        <v>230</v>
      </c>
      <c r="G335" s="129" t="s">
        <v>269</v>
      </c>
      <c r="H335" s="129" t="s">
        <v>270</v>
      </c>
      <c r="I335" s="129" t="s">
        <v>271</v>
      </c>
      <c r="J335" s="129" t="s">
        <v>272</v>
      </c>
      <c r="K335" s="129" t="s">
        <v>330</v>
      </c>
      <c r="L335" s="121">
        <f t="shared" si="7"/>
        <v>100777</v>
      </c>
    </row>
    <row r="336" spans="1:12" x14ac:dyDescent="0.25">
      <c r="A336" s="121" t="str">
        <f t="shared" si="8"/>
        <v>60320000302MSC22100777101000326</v>
      </c>
      <c r="B336" s="129" t="s">
        <v>287</v>
      </c>
      <c r="C336" s="129" t="s">
        <v>288</v>
      </c>
      <c r="D336" s="129" t="s">
        <v>336</v>
      </c>
      <c r="E336" s="129" t="s">
        <v>268</v>
      </c>
      <c r="F336" s="129" t="s">
        <v>230</v>
      </c>
      <c r="G336" s="129" t="s">
        <v>269</v>
      </c>
      <c r="H336" s="129" t="s">
        <v>274</v>
      </c>
      <c r="I336" s="129" t="s">
        <v>275</v>
      </c>
      <c r="J336" s="129" t="s">
        <v>276</v>
      </c>
      <c r="K336" s="129" t="s">
        <v>330</v>
      </c>
      <c r="L336" s="121">
        <f t="shared" ref="L336:L399" si="9">VLOOKUP(F336,$G$2:$H$13,2,FALSE)</f>
        <v>100777</v>
      </c>
    </row>
    <row r="337" spans="1:12" x14ac:dyDescent="0.25">
      <c r="A337" s="121" t="str">
        <f t="shared" si="8"/>
        <v>60320000302MSC21100420202516015</v>
      </c>
      <c r="B337" s="129" t="s">
        <v>287</v>
      </c>
      <c r="C337" s="129" t="s">
        <v>288</v>
      </c>
      <c r="D337" s="129" t="s">
        <v>337</v>
      </c>
      <c r="E337" s="129" t="s">
        <v>268</v>
      </c>
      <c r="F337" s="129" t="s">
        <v>233</v>
      </c>
      <c r="G337" s="129" t="s">
        <v>269</v>
      </c>
      <c r="H337" s="129" t="s">
        <v>270</v>
      </c>
      <c r="I337" s="129" t="s">
        <v>271</v>
      </c>
      <c r="J337" s="129" t="s">
        <v>278</v>
      </c>
      <c r="K337" s="129" t="s">
        <v>338</v>
      </c>
      <c r="L337" s="121">
        <f t="shared" si="9"/>
        <v>100420</v>
      </c>
    </row>
    <row r="338" spans="1:12" x14ac:dyDescent="0.25">
      <c r="A338" s="121" t="str">
        <f t="shared" si="8"/>
        <v>60320000302MSC21100420202122023</v>
      </c>
      <c r="B338" s="129" t="s">
        <v>287</v>
      </c>
      <c r="C338" s="129" t="s">
        <v>288</v>
      </c>
      <c r="D338" s="129" t="s">
        <v>339</v>
      </c>
      <c r="E338" s="129" t="s">
        <v>268</v>
      </c>
      <c r="F338" s="129" t="s">
        <v>233</v>
      </c>
      <c r="G338" s="129" t="s">
        <v>269</v>
      </c>
      <c r="H338" s="129" t="s">
        <v>270</v>
      </c>
      <c r="I338" s="129" t="s">
        <v>271</v>
      </c>
      <c r="J338" s="129" t="s">
        <v>320</v>
      </c>
      <c r="K338" s="129" t="s">
        <v>338</v>
      </c>
      <c r="L338" s="121">
        <f t="shared" si="9"/>
        <v>100420</v>
      </c>
    </row>
    <row r="339" spans="1:12" x14ac:dyDescent="0.25">
      <c r="A339" s="121" t="str">
        <f t="shared" si="8"/>
        <v>60320000302MSC21100420202027005</v>
      </c>
      <c r="B339" s="129" t="s">
        <v>287</v>
      </c>
      <c r="C339" s="129" t="s">
        <v>288</v>
      </c>
      <c r="D339" s="129" t="s">
        <v>340</v>
      </c>
      <c r="E339" s="129" t="s">
        <v>268</v>
      </c>
      <c r="F339" s="129" t="s">
        <v>233</v>
      </c>
      <c r="G339" s="129" t="s">
        <v>269</v>
      </c>
      <c r="H339" s="129" t="s">
        <v>270</v>
      </c>
      <c r="I339" s="129" t="s">
        <v>271</v>
      </c>
      <c r="J339" s="129" t="s">
        <v>272</v>
      </c>
      <c r="K339" s="129" t="s">
        <v>338</v>
      </c>
      <c r="L339" s="121">
        <f t="shared" si="9"/>
        <v>100420</v>
      </c>
    </row>
    <row r="340" spans="1:12" x14ac:dyDescent="0.25">
      <c r="A340" s="121" t="str">
        <f t="shared" si="8"/>
        <v>60320000302MSC21100420101000326</v>
      </c>
      <c r="B340" s="129" t="s">
        <v>287</v>
      </c>
      <c r="C340" s="129" t="s">
        <v>288</v>
      </c>
      <c r="D340" s="129" t="s">
        <v>341</v>
      </c>
      <c r="E340" s="129" t="s">
        <v>268</v>
      </c>
      <c r="F340" s="129" t="s">
        <v>233</v>
      </c>
      <c r="G340" s="129" t="s">
        <v>269</v>
      </c>
      <c r="H340" s="129" t="s">
        <v>274</v>
      </c>
      <c r="I340" s="129" t="s">
        <v>275</v>
      </c>
      <c r="J340" s="129" t="s">
        <v>276</v>
      </c>
      <c r="K340" s="129" t="s">
        <v>338</v>
      </c>
      <c r="L340" s="121">
        <f t="shared" si="9"/>
        <v>100420</v>
      </c>
    </row>
    <row r="341" spans="1:12" x14ac:dyDescent="0.25">
      <c r="A341" s="121" t="str">
        <f t="shared" si="8"/>
        <v>60320000302MSC21100777202516015</v>
      </c>
      <c r="B341" s="129" t="s">
        <v>287</v>
      </c>
      <c r="C341" s="129" t="s">
        <v>288</v>
      </c>
      <c r="D341" s="129" t="s">
        <v>342</v>
      </c>
      <c r="E341" s="129" t="s">
        <v>268</v>
      </c>
      <c r="F341" s="129" t="s">
        <v>230</v>
      </c>
      <c r="G341" s="129" t="s">
        <v>269</v>
      </c>
      <c r="H341" s="129" t="s">
        <v>270</v>
      </c>
      <c r="I341" s="129" t="s">
        <v>271</v>
      </c>
      <c r="J341" s="129" t="s">
        <v>278</v>
      </c>
      <c r="K341" s="129" t="s">
        <v>338</v>
      </c>
      <c r="L341" s="121">
        <f t="shared" si="9"/>
        <v>100777</v>
      </c>
    </row>
    <row r="342" spans="1:12" x14ac:dyDescent="0.25">
      <c r="A342" s="121" t="str">
        <f t="shared" si="8"/>
        <v>60320000302MSC21100777202027005</v>
      </c>
      <c r="B342" s="129" t="s">
        <v>287</v>
      </c>
      <c r="C342" s="129" t="s">
        <v>288</v>
      </c>
      <c r="D342" s="129" t="s">
        <v>343</v>
      </c>
      <c r="E342" s="129" t="s">
        <v>268</v>
      </c>
      <c r="F342" s="129" t="s">
        <v>230</v>
      </c>
      <c r="G342" s="129" t="s">
        <v>269</v>
      </c>
      <c r="H342" s="129" t="s">
        <v>270</v>
      </c>
      <c r="I342" s="129" t="s">
        <v>271</v>
      </c>
      <c r="J342" s="129" t="s">
        <v>272</v>
      </c>
      <c r="K342" s="129" t="s">
        <v>338</v>
      </c>
      <c r="L342" s="121">
        <f t="shared" si="9"/>
        <v>100777</v>
      </c>
    </row>
    <row r="343" spans="1:12" x14ac:dyDescent="0.25">
      <c r="A343" s="121" t="str">
        <f t="shared" si="8"/>
        <v>60320000302MSC21100777101000326</v>
      </c>
      <c r="B343" s="129" t="s">
        <v>287</v>
      </c>
      <c r="C343" s="129" t="s">
        <v>288</v>
      </c>
      <c r="D343" s="129" t="s">
        <v>344</v>
      </c>
      <c r="E343" s="129" t="s">
        <v>268</v>
      </c>
      <c r="F343" s="129" t="s">
        <v>230</v>
      </c>
      <c r="G343" s="129" t="s">
        <v>269</v>
      </c>
      <c r="H343" s="129" t="s">
        <v>274</v>
      </c>
      <c r="I343" s="129" t="s">
        <v>275</v>
      </c>
      <c r="J343" s="129" t="s">
        <v>276</v>
      </c>
      <c r="K343" s="129" t="s">
        <v>338</v>
      </c>
      <c r="L343" s="121">
        <f t="shared" si="9"/>
        <v>100777</v>
      </c>
    </row>
    <row r="344" spans="1:12" x14ac:dyDescent="0.25">
      <c r="A344" s="121" t="str">
        <f t="shared" si="8"/>
        <v>60320000302MSC12100420202516015</v>
      </c>
      <c r="B344" s="129" t="s">
        <v>287</v>
      </c>
      <c r="C344" s="129" t="s">
        <v>288</v>
      </c>
      <c r="D344" s="129" t="s">
        <v>345</v>
      </c>
      <c r="E344" s="129" t="s">
        <v>268</v>
      </c>
      <c r="F344" s="129" t="s">
        <v>233</v>
      </c>
      <c r="G344" s="129" t="s">
        <v>269</v>
      </c>
      <c r="H344" s="129" t="s">
        <v>270</v>
      </c>
      <c r="I344" s="129" t="s">
        <v>271</v>
      </c>
      <c r="J344" s="129" t="s">
        <v>278</v>
      </c>
      <c r="K344" s="129" t="s">
        <v>346</v>
      </c>
      <c r="L344" s="121">
        <f t="shared" si="9"/>
        <v>100420</v>
      </c>
    </row>
    <row r="345" spans="1:12" x14ac:dyDescent="0.25">
      <c r="A345" s="121" t="str">
        <f t="shared" si="8"/>
        <v>60320000302MSC12100420202122023</v>
      </c>
      <c r="B345" s="129" t="s">
        <v>287</v>
      </c>
      <c r="C345" s="129" t="s">
        <v>288</v>
      </c>
      <c r="D345" s="129" t="s">
        <v>347</v>
      </c>
      <c r="E345" s="129" t="s">
        <v>268</v>
      </c>
      <c r="F345" s="129" t="s">
        <v>233</v>
      </c>
      <c r="G345" s="129" t="s">
        <v>269</v>
      </c>
      <c r="H345" s="129" t="s">
        <v>270</v>
      </c>
      <c r="I345" s="129" t="s">
        <v>271</v>
      </c>
      <c r="J345" s="129" t="s">
        <v>320</v>
      </c>
      <c r="K345" s="129" t="s">
        <v>346</v>
      </c>
      <c r="L345" s="121">
        <f t="shared" si="9"/>
        <v>100420</v>
      </c>
    </row>
    <row r="346" spans="1:12" x14ac:dyDescent="0.25">
      <c r="A346" s="121" t="str">
        <f t="shared" si="8"/>
        <v>60320000302MSC12100420202027005</v>
      </c>
      <c r="B346" s="129" t="s">
        <v>287</v>
      </c>
      <c r="C346" s="129" t="s">
        <v>288</v>
      </c>
      <c r="D346" s="129" t="s">
        <v>348</v>
      </c>
      <c r="E346" s="129" t="s">
        <v>268</v>
      </c>
      <c r="F346" s="129" t="s">
        <v>233</v>
      </c>
      <c r="G346" s="129" t="s">
        <v>269</v>
      </c>
      <c r="H346" s="129" t="s">
        <v>270</v>
      </c>
      <c r="I346" s="129" t="s">
        <v>271</v>
      </c>
      <c r="J346" s="129" t="s">
        <v>272</v>
      </c>
      <c r="K346" s="129" t="s">
        <v>346</v>
      </c>
      <c r="L346" s="121">
        <f t="shared" si="9"/>
        <v>100420</v>
      </c>
    </row>
    <row r="347" spans="1:12" x14ac:dyDescent="0.25">
      <c r="A347" s="121" t="str">
        <f t="shared" si="8"/>
        <v>60320000302MSC12100420101000326</v>
      </c>
      <c r="B347" s="129" t="s">
        <v>287</v>
      </c>
      <c r="C347" s="129" t="s">
        <v>288</v>
      </c>
      <c r="D347" s="129" t="s">
        <v>349</v>
      </c>
      <c r="E347" s="129" t="s">
        <v>268</v>
      </c>
      <c r="F347" s="129" t="s">
        <v>233</v>
      </c>
      <c r="G347" s="129" t="s">
        <v>269</v>
      </c>
      <c r="H347" s="129" t="s">
        <v>274</v>
      </c>
      <c r="I347" s="129" t="s">
        <v>275</v>
      </c>
      <c r="J347" s="129" t="s">
        <v>276</v>
      </c>
      <c r="K347" s="129" t="s">
        <v>346</v>
      </c>
      <c r="L347" s="121">
        <f t="shared" si="9"/>
        <v>100420</v>
      </c>
    </row>
    <row r="348" spans="1:12" x14ac:dyDescent="0.25">
      <c r="A348" s="121" t="str">
        <f t="shared" si="8"/>
        <v>60320000302MSC12100777202516015</v>
      </c>
      <c r="B348" s="129" t="s">
        <v>287</v>
      </c>
      <c r="C348" s="129" t="s">
        <v>288</v>
      </c>
      <c r="D348" s="129" t="s">
        <v>350</v>
      </c>
      <c r="E348" s="129" t="s">
        <v>268</v>
      </c>
      <c r="F348" s="129" t="s">
        <v>230</v>
      </c>
      <c r="G348" s="129" t="s">
        <v>269</v>
      </c>
      <c r="H348" s="129" t="s">
        <v>270</v>
      </c>
      <c r="I348" s="129" t="s">
        <v>271</v>
      </c>
      <c r="J348" s="129" t="s">
        <v>278</v>
      </c>
      <c r="K348" s="129" t="s">
        <v>346</v>
      </c>
      <c r="L348" s="121">
        <f t="shared" si="9"/>
        <v>100777</v>
      </c>
    </row>
    <row r="349" spans="1:12" x14ac:dyDescent="0.25">
      <c r="A349" s="121" t="str">
        <f t="shared" si="8"/>
        <v>60320000302MSC12100777202027005</v>
      </c>
      <c r="B349" s="129" t="s">
        <v>287</v>
      </c>
      <c r="C349" s="129" t="s">
        <v>288</v>
      </c>
      <c r="D349" s="129" t="s">
        <v>351</v>
      </c>
      <c r="E349" s="129" t="s">
        <v>268</v>
      </c>
      <c r="F349" s="129" t="s">
        <v>230</v>
      </c>
      <c r="G349" s="129" t="s">
        <v>269</v>
      </c>
      <c r="H349" s="129" t="s">
        <v>270</v>
      </c>
      <c r="I349" s="129" t="s">
        <v>271</v>
      </c>
      <c r="J349" s="129" t="s">
        <v>272</v>
      </c>
      <c r="K349" s="129" t="s">
        <v>346</v>
      </c>
      <c r="L349" s="121">
        <f t="shared" si="9"/>
        <v>100777</v>
      </c>
    </row>
    <row r="350" spans="1:12" x14ac:dyDescent="0.25">
      <c r="A350" s="121" t="str">
        <f t="shared" si="8"/>
        <v>60320000302MSC12100777101000326</v>
      </c>
      <c r="B350" s="129" t="s">
        <v>287</v>
      </c>
      <c r="C350" s="129" t="s">
        <v>288</v>
      </c>
      <c r="D350" s="129" t="s">
        <v>352</v>
      </c>
      <c r="E350" s="129" t="s">
        <v>268</v>
      </c>
      <c r="F350" s="129" t="s">
        <v>230</v>
      </c>
      <c r="G350" s="129" t="s">
        <v>269</v>
      </c>
      <c r="H350" s="129" t="s">
        <v>274</v>
      </c>
      <c r="I350" s="129" t="s">
        <v>275</v>
      </c>
      <c r="J350" s="129" t="s">
        <v>276</v>
      </c>
      <c r="K350" s="129" t="s">
        <v>346</v>
      </c>
      <c r="L350" s="121">
        <f t="shared" si="9"/>
        <v>100777</v>
      </c>
    </row>
    <row r="351" spans="1:12" x14ac:dyDescent="0.25">
      <c r="A351" s="121" t="str">
        <f t="shared" si="8"/>
        <v>60320000302MSC11100420202516015</v>
      </c>
      <c r="B351" s="129" t="s">
        <v>287</v>
      </c>
      <c r="C351" s="129" t="s">
        <v>288</v>
      </c>
      <c r="D351" s="129" t="s">
        <v>353</v>
      </c>
      <c r="E351" s="129" t="s">
        <v>268</v>
      </c>
      <c r="F351" s="129" t="s">
        <v>233</v>
      </c>
      <c r="G351" s="129" t="s">
        <v>269</v>
      </c>
      <c r="H351" s="129" t="s">
        <v>270</v>
      </c>
      <c r="I351" s="129" t="s">
        <v>271</v>
      </c>
      <c r="J351" s="129" t="s">
        <v>278</v>
      </c>
      <c r="K351" s="129" t="s">
        <v>354</v>
      </c>
      <c r="L351" s="121">
        <f t="shared" si="9"/>
        <v>100420</v>
      </c>
    </row>
    <row r="352" spans="1:12" x14ac:dyDescent="0.25">
      <c r="A352" s="121" t="str">
        <f t="shared" si="8"/>
        <v>60320000302MSC11100420202122023</v>
      </c>
      <c r="B352" s="129" t="s">
        <v>287</v>
      </c>
      <c r="C352" s="129" t="s">
        <v>288</v>
      </c>
      <c r="D352" s="129" t="s">
        <v>355</v>
      </c>
      <c r="E352" s="129" t="s">
        <v>268</v>
      </c>
      <c r="F352" s="129" t="s">
        <v>233</v>
      </c>
      <c r="G352" s="129" t="s">
        <v>269</v>
      </c>
      <c r="H352" s="129" t="s">
        <v>270</v>
      </c>
      <c r="I352" s="129" t="s">
        <v>271</v>
      </c>
      <c r="J352" s="129" t="s">
        <v>320</v>
      </c>
      <c r="K352" s="129" t="s">
        <v>354</v>
      </c>
      <c r="L352" s="121">
        <f t="shared" si="9"/>
        <v>100420</v>
      </c>
    </row>
    <row r="353" spans="1:12" x14ac:dyDescent="0.25">
      <c r="A353" s="121" t="str">
        <f t="shared" si="8"/>
        <v>60320000302MSC11100420202027005</v>
      </c>
      <c r="B353" s="129" t="s">
        <v>287</v>
      </c>
      <c r="C353" s="129" t="s">
        <v>288</v>
      </c>
      <c r="D353" s="129" t="s">
        <v>356</v>
      </c>
      <c r="E353" s="129" t="s">
        <v>268</v>
      </c>
      <c r="F353" s="129" t="s">
        <v>233</v>
      </c>
      <c r="G353" s="129" t="s">
        <v>269</v>
      </c>
      <c r="H353" s="129" t="s">
        <v>270</v>
      </c>
      <c r="I353" s="129" t="s">
        <v>271</v>
      </c>
      <c r="J353" s="129" t="s">
        <v>272</v>
      </c>
      <c r="K353" s="129" t="s">
        <v>354</v>
      </c>
      <c r="L353" s="121">
        <f t="shared" si="9"/>
        <v>100420</v>
      </c>
    </row>
    <row r="354" spans="1:12" x14ac:dyDescent="0.25">
      <c r="A354" s="121" t="str">
        <f t="shared" si="8"/>
        <v>60320000302MSC11100420101000326</v>
      </c>
      <c r="B354" s="129" t="s">
        <v>287</v>
      </c>
      <c r="C354" s="129" t="s">
        <v>288</v>
      </c>
      <c r="D354" s="129" t="s">
        <v>357</v>
      </c>
      <c r="E354" s="129" t="s">
        <v>268</v>
      </c>
      <c r="F354" s="129" t="s">
        <v>233</v>
      </c>
      <c r="G354" s="129" t="s">
        <v>269</v>
      </c>
      <c r="H354" s="129" t="s">
        <v>274</v>
      </c>
      <c r="I354" s="129" t="s">
        <v>275</v>
      </c>
      <c r="J354" s="129" t="s">
        <v>276</v>
      </c>
      <c r="K354" s="129" t="s">
        <v>354</v>
      </c>
      <c r="L354" s="121">
        <f t="shared" si="9"/>
        <v>100420</v>
      </c>
    </row>
    <row r="355" spans="1:12" x14ac:dyDescent="0.25">
      <c r="A355" s="121" t="str">
        <f t="shared" si="8"/>
        <v>60320000302MSC11100777202516015</v>
      </c>
      <c r="B355" s="129" t="s">
        <v>287</v>
      </c>
      <c r="C355" s="129" t="s">
        <v>288</v>
      </c>
      <c r="D355" s="129" t="s">
        <v>358</v>
      </c>
      <c r="E355" s="129" t="s">
        <v>268</v>
      </c>
      <c r="F355" s="129" t="s">
        <v>230</v>
      </c>
      <c r="G355" s="129" t="s">
        <v>269</v>
      </c>
      <c r="H355" s="129" t="s">
        <v>270</v>
      </c>
      <c r="I355" s="129" t="s">
        <v>271</v>
      </c>
      <c r="J355" s="129" t="s">
        <v>278</v>
      </c>
      <c r="K355" s="129" t="s">
        <v>354</v>
      </c>
      <c r="L355" s="121">
        <f t="shared" si="9"/>
        <v>100777</v>
      </c>
    </row>
    <row r="356" spans="1:12" x14ac:dyDescent="0.25">
      <c r="A356" s="121" t="str">
        <f t="shared" si="8"/>
        <v>60320000302MSC11100777202027005</v>
      </c>
      <c r="B356" s="129" t="s">
        <v>287</v>
      </c>
      <c r="C356" s="129" t="s">
        <v>288</v>
      </c>
      <c r="D356" s="129" t="s">
        <v>359</v>
      </c>
      <c r="E356" s="129" t="s">
        <v>268</v>
      </c>
      <c r="F356" s="129" t="s">
        <v>230</v>
      </c>
      <c r="G356" s="129" t="s">
        <v>269</v>
      </c>
      <c r="H356" s="129" t="s">
        <v>270</v>
      </c>
      <c r="I356" s="129" t="s">
        <v>271</v>
      </c>
      <c r="J356" s="129" t="s">
        <v>272</v>
      </c>
      <c r="K356" s="129" t="s">
        <v>354</v>
      </c>
      <c r="L356" s="121">
        <f t="shared" si="9"/>
        <v>100777</v>
      </c>
    </row>
    <row r="357" spans="1:12" x14ac:dyDescent="0.25">
      <c r="A357" s="121" t="str">
        <f t="shared" si="8"/>
        <v>60320000302MSC11100777101000326</v>
      </c>
      <c r="B357" s="129" t="s">
        <v>287</v>
      </c>
      <c r="C357" s="129" t="s">
        <v>288</v>
      </c>
      <c r="D357" s="129" t="s">
        <v>360</v>
      </c>
      <c r="E357" s="129" t="s">
        <v>268</v>
      </c>
      <c r="F357" s="129" t="s">
        <v>230</v>
      </c>
      <c r="G357" s="129" t="s">
        <v>269</v>
      </c>
      <c r="H357" s="129" t="s">
        <v>274</v>
      </c>
      <c r="I357" s="129" t="s">
        <v>275</v>
      </c>
      <c r="J357" s="129" t="s">
        <v>276</v>
      </c>
      <c r="K357" s="129" t="s">
        <v>354</v>
      </c>
      <c r="L357" s="121">
        <f t="shared" si="9"/>
        <v>100777</v>
      </c>
    </row>
    <row r="358" spans="1:12" x14ac:dyDescent="0.25">
      <c r="A358" s="121" t="str">
        <f t="shared" si="8"/>
        <v>60320000302MSC04100420202516015</v>
      </c>
      <c r="B358" s="129" t="s">
        <v>287</v>
      </c>
      <c r="C358" s="129" t="s">
        <v>288</v>
      </c>
      <c r="D358" s="129" t="s">
        <v>361</v>
      </c>
      <c r="E358" s="129" t="s">
        <v>268</v>
      </c>
      <c r="F358" s="129" t="s">
        <v>233</v>
      </c>
      <c r="G358" s="129" t="s">
        <v>269</v>
      </c>
      <c r="H358" s="129" t="s">
        <v>270</v>
      </c>
      <c r="I358" s="129" t="s">
        <v>271</v>
      </c>
      <c r="J358" s="129" t="s">
        <v>278</v>
      </c>
      <c r="K358" s="129" t="s">
        <v>362</v>
      </c>
      <c r="L358" s="121">
        <f t="shared" si="9"/>
        <v>100420</v>
      </c>
    </row>
    <row r="359" spans="1:12" x14ac:dyDescent="0.25">
      <c r="A359" s="121" t="str">
        <f t="shared" si="8"/>
        <v>60320000302MSC04100420202122023</v>
      </c>
      <c r="B359" s="129" t="s">
        <v>287</v>
      </c>
      <c r="C359" s="129" t="s">
        <v>288</v>
      </c>
      <c r="D359" s="129" t="s">
        <v>363</v>
      </c>
      <c r="E359" s="129" t="s">
        <v>268</v>
      </c>
      <c r="F359" s="129" t="s">
        <v>233</v>
      </c>
      <c r="G359" s="129" t="s">
        <v>269</v>
      </c>
      <c r="H359" s="129" t="s">
        <v>270</v>
      </c>
      <c r="I359" s="129" t="s">
        <v>271</v>
      </c>
      <c r="J359" s="129" t="s">
        <v>320</v>
      </c>
      <c r="K359" s="129" t="s">
        <v>362</v>
      </c>
      <c r="L359" s="121">
        <f t="shared" si="9"/>
        <v>100420</v>
      </c>
    </row>
    <row r="360" spans="1:12" x14ac:dyDescent="0.25">
      <c r="A360" s="121" t="str">
        <f t="shared" si="8"/>
        <v>60320000302MSC04100420202027005</v>
      </c>
      <c r="B360" s="129" t="s">
        <v>287</v>
      </c>
      <c r="C360" s="129" t="s">
        <v>288</v>
      </c>
      <c r="D360" s="129" t="s">
        <v>364</v>
      </c>
      <c r="E360" s="129" t="s">
        <v>268</v>
      </c>
      <c r="F360" s="129" t="s">
        <v>233</v>
      </c>
      <c r="G360" s="129" t="s">
        <v>269</v>
      </c>
      <c r="H360" s="129" t="s">
        <v>270</v>
      </c>
      <c r="I360" s="129" t="s">
        <v>271</v>
      </c>
      <c r="J360" s="129" t="s">
        <v>272</v>
      </c>
      <c r="K360" s="129" t="s">
        <v>362</v>
      </c>
      <c r="L360" s="121">
        <f t="shared" si="9"/>
        <v>100420</v>
      </c>
    </row>
    <row r="361" spans="1:12" x14ac:dyDescent="0.25">
      <c r="A361" s="121" t="str">
        <f t="shared" si="8"/>
        <v>60320000302MSC04100420101000326</v>
      </c>
      <c r="B361" s="129" t="s">
        <v>287</v>
      </c>
      <c r="C361" s="129" t="s">
        <v>288</v>
      </c>
      <c r="D361" s="129" t="s">
        <v>365</v>
      </c>
      <c r="E361" s="129" t="s">
        <v>268</v>
      </c>
      <c r="F361" s="129" t="s">
        <v>233</v>
      </c>
      <c r="G361" s="129" t="s">
        <v>269</v>
      </c>
      <c r="H361" s="129" t="s">
        <v>274</v>
      </c>
      <c r="I361" s="129" t="s">
        <v>275</v>
      </c>
      <c r="J361" s="129" t="s">
        <v>276</v>
      </c>
      <c r="K361" s="129" t="s">
        <v>362</v>
      </c>
      <c r="L361" s="121">
        <f t="shared" si="9"/>
        <v>100420</v>
      </c>
    </row>
    <row r="362" spans="1:12" x14ac:dyDescent="0.25">
      <c r="A362" s="121" t="str">
        <f t="shared" si="8"/>
        <v>60320000302MSC04100777202516015</v>
      </c>
      <c r="B362" s="129" t="s">
        <v>287</v>
      </c>
      <c r="C362" s="129" t="s">
        <v>288</v>
      </c>
      <c r="D362" s="129" t="s">
        <v>366</v>
      </c>
      <c r="E362" s="129" t="s">
        <v>268</v>
      </c>
      <c r="F362" s="129" t="s">
        <v>230</v>
      </c>
      <c r="G362" s="129" t="s">
        <v>269</v>
      </c>
      <c r="H362" s="129" t="s">
        <v>270</v>
      </c>
      <c r="I362" s="129" t="s">
        <v>271</v>
      </c>
      <c r="J362" s="129" t="s">
        <v>278</v>
      </c>
      <c r="K362" s="129" t="s">
        <v>362</v>
      </c>
      <c r="L362" s="121">
        <f t="shared" si="9"/>
        <v>100777</v>
      </c>
    </row>
    <row r="363" spans="1:12" x14ac:dyDescent="0.25">
      <c r="A363" s="121" t="str">
        <f t="shared" si="8"/>
        <v>60320000302MSC04100777202027005</v>
      </c>
      <c r="B363" s="129" t="s">
        <v>287</v>
      </c>
      <c r="C363" s="129" t="s">
        <v>288</v>
      </c>
      <c r="D363" s="129" t="s">
        <v>367</v>
      </c>
      <c r="E363" s="129" t="s">
        <v>268</v>
      </c>
      <c r="F363" s="129" t="s">
        <v>230</v>
      </c>
      <c r="G363" s="129" t="s">
        <v>269</v>
      </c>
      <c r="H363" s="129" t="s">
        <v>270</v>
      </c>
      <c r="I363" s="129" t="s">
        <v>271</v>
      </c>
      <c r="J363" s="129" t="s">
        <v>272</v>
      </c>
      <c r="K363" s="129" t="s">
        <v>362</v>
      </c>
      <c r="L363" s="121">
        <f t="shared" si="9"/>
        <v>100777</v>
      </c>
    </row>
    <row r="364" spans="1:12" x14ac:dyDescent="0.25">
      <c r="A364" s="121" t="str">
        <f t="shared" si="8"/>
        <v>60320000302MSC04100777101000326</v>
      </c>
      <c r="B364" s="129" t="s">
        <v>287</v>
      </c>
      <c r="C364" s="129" t="s">
        <v>288</v>
      </c>
      <c r="D364" s="129" t="s">
        <v>368</v>
      </c>
      <c r="E364" s="129" t="s">
        <v>268</v>
      </c>
      <c r="F364" s="129" t="s">
        <v>230</v>
      </c>
      <c r="G364" s="129" t="s">
        <v>269</v>
      </c>
      <c r="H364" s="129" t="s">
        <v>274</v>
      </c>
      <c r="I364" s="129" t="s">
        <v>275</v>
      </c>
      <c r="J364" s="129" t="s">
        <v>276</v>
      </c>
      <c r="K364" s="129" t="s">
        <v>362</v>
      </c>
      <c r="L364" s="121">
        <f t="shared" si="9"/>
        <v>100777</v>
      </c>
    </row>
    <row r="365" spans="1:12" x14ac:dyDescent="0.25">
      <c r="A365" s="121" t="str">
        <f t="shared" si="8"/>
        <v>60320000302MSC03100420202516015</v>
      </c>
      <c r="B365" s="129" t="s">
        <v>287</v>
      </c>
      <c r="C365" s="129" t="s">
        <v>288</v>
      </c>
      <c r="D365" s="129" t="s">
        <v>369</v>
      </c>
      <c r="E365" s="129" t="s">
        <v>268</v>
      </c>
      <c r="F365" s="129" t="s">
        <v>233</v>
      </c>
      <c r="G365" s="129" t="s">
        <v>269</v>
      </c>
      <c r="H365" s="129" t="s">
        <v>270</v>
      </c>
      <c r="I365" s="129" t="s">
        <v>271</v>
      </c>
      <c r="J365" s="129" t="s">
        <v>278</v>
      </c>
      <c r="K365" s="129" t="s">
        <v>370</v>
      </c>
      <c r="L365" s="121">
        <f t="shared" si="9"/>
        <v>100420</v>
      </c>
    </row>
    <row r="366" spans="1:12" x14ac:dyDescent="0.25">
      <c r="A366" s="121" t="str">
        <f t="shared" si="8"/>
        <v>60320000302MSC03100420202122023</v>
      </c>
      <c r="B366" s="129" t="s">
        <v>287</v>
      </c>
      <c r="C366" s="129" t="s">
        <v>288</v>
      </c>
      <c r="D366" s="129" t="s">
        <v>371</v>
      </c>
      <c r="E366" s="129" t="s">
        <v>268</v>
      </c>
      <c r="F366" s="129" t="s">
        <v>233</v>
      </c>
      <c r="G366" s="129" t="s">
        <v>269</v>
      </c>
      <c r="H366" s="129" t="s">
        <v>270</v>
      </c>
      <c r="I366" s="129" t="s">
        <v>271</v>
      </c>
      <c r="J366" s="129" t="s">
        <v>320</v>
      </c>
      <c r="K366" s="129" t="s">
        <v>370</v>
      </c>
      <c r="L366" s="121">
        <f t="shared" si="9"/>
        <v>100420</v>
      </c>
    </row>
    <row r="367" spans="1:12" x14ac:dyDescent="0.25">
      <c r="A367" s="121" t="str">
        <f t="shared" si="8"/>
        <v>60320000302MSC03100420202027005</v>
      </c>
      <c r="B367" s="129" t="s">
        <v>287</v>
      </c>
      <c r="C367" s="129" t="s">
        <v>288</v>
      </c>
      <c r="D367" s="129" t="s">
        <v>372</v>
      </c>
      <c r="E367" s="129" t="s">
        <v>268</v>
      </c>
      <c r="F367" s="129" t="s">
        <v>233</v>
      </c>
      <c r="G367" s="129" t="s">
        <v>269</v>
      </c>
      <c r="H367" s="129" t="s">
        <v>270</v>
      </c>
      <c r="I367" s="129" t="s">
        <v>271</v>
      </c>
      <c r="J367" s="129" t="s">
        <v>272</v>
      </c>
      <c r="K367" s="129" t="s">
        <v>370</v>
      </c>
      <c r="L367" s="121">
        <f t="shared" si="9"/>
        <v>100420</v>
      </c>
    </row>
    <row r="368" spans="1:12" x14ac:dyDescent="0.25">
      <c r="A368" s="121" t="str">
        <f t="shared" si="8"/>
        <v>60320000302MSC03100420101000326</v>
      </c>
      <c r="B368" s="129" t="s">
        <v>287</v>
      </c>
      <c r="C368" s="129" t="s">
        <v>288</v>
      </c>
      <c r="D368" s="129" t="s">
        <v>373</v>
      </c>
      <c r="E368" s="129" t="s">
        <v>268</v>
      </c>
      <c r="F368" s="129" t="s">
        <v>233</v>
      </c>
      <c r="G368" s="129" t="s">
        <v>269</v>
      </c>
      <c r="H368" s="129" t="s">
        <v>274</v>
      </c>
      <c r="I368" s="129" t="s">
        <v>275</v>
      </c>
      <c r="J368" s="129" t="s">
        <v>276</v>
      </c>
      <c r="K368" s="129" t="s">
        <v>370</v>
      </c>
      <c r="L368" s="121">
        <f t="shared" si="9"/>
        <v>100420</v>
      </c>
    </row>
    <row r="369" spans="1:12" x14ac:dyDescent="0.25">
      <c r="A369" s="121" t="str">
        <f t="shared" si="8"/>
        <v>60320000302MSC03100777202516015</v>
      </c>
      <c r="B369" s="129" t="s">
        <v>287</v>
      </c>
      <c r="C369" s="129" t="s">
        <v>288</v>
      </c>
      <c r="D369" s="129" t="s">
        <v>374</v>
      </c>
      <c r="E369" s="129" t="s">
        <v>268</v>
      </c>
      <c r="F369" s="129" t="s">
        <v>230</v>
      </c>
      <c r="G369" s="129" t="s">
        <v>269</v>
      </c>
      <c r="H369" s="129" t="s">
        <v>270</v>
      </c>
      <c r="I369" s="129" t="s">
        <v>271</v>
      </c>
      <c r="J369" s="129" t="s">
        <v>278</v>
      </c>
      <c r="K369" s="129" t="s">
        <v>370</v>
      </c>
      <c r="L369" s="121">
        <f t="shared" si="9"/>
        <v>100777</v>
      </c>
    </row>
    <row r="370" spans="1:12" x14ac:dyDescent="0.25">
      <c r="A370" s="121" t="str">
        <f t="shared" si="8"/>
        <v>60320000302MSC03100777202027005</v>
      </c>
      <c r="B370" s="129" t="s">
        <v>287</v>
      </c>
      <c r="C370" s="129" t="s">
        <v>288</v>
      </c>
      <c r="D370" s="129" t="s">
        <v>375</v>
      </c>
      <c r="E370" s="129" t="s">
        <v>268</v>
      </c>
      <c r="F370" s="129" t="s">
        <v>230</v>
      </c>
      <c r="G370" s="129" t="s">
        <v>269</v>
      </c>
      <c r="H370" s="129" t="s">
        <v>270</v>
      </c>
      <c r="I370" s="129" t="s">
        <v>271</v>
      </c>
      <c r="J370" s="129" t="s">
        <v>272</v>
      </c>
      <c r="K370" s="129" t="s">
        <v>370</v>
      </c>
      <c r="L370" s="121">
        <f t="shared" si="9"/>
        <v>100777</v>
      </c>
    </row>
    <row r="371" spans="1:12" x14ac:dyDescent="0.25">
      <c r="A371" s="121" t="str">
        <f t="shared" si="8"/>
        <v>60320000302MSC03100777101000326</v>
      </c>
      <c r="B371" s="129" t="s">
        <v>287</v>
      </c>
      <c r="C371" s="129" t="s">
        <v>288</v>
      </c>
      <c r="D371" s="129" t="s">
        <v>376</v>
      </c>
      <c r="E371" s="129" t="s">
        <v>268</v>
      </c>
      <c r="F371" s="129" t="s">
        <v>230</v>
      </c>
      <c r="G371" s="129" t="s">
        <v>269</v>
      </c>
      <c r="H371" s="129" t="s">
        <v>274</v>
      </c>
      <c r="I371" s="129" t="s">
        <v>275</v>
      </c>
      <c r="J371" s="129" t="s">
        <v>276</v>
      </c>
      <c r="K371" s="129" t="s">
        <v>370</v>
      </c>
      <c r="L371" s="121">
        <f t="shared" si="9"/>
        <v>100777</v>
      </c>
    </row>
    <row r="372" spans="1:12" x14ac:dyDescent="0.25">
      <c r="A372" s="121" t="str">
        <f t="shared" si="8"/>
        <v>60320000302MSA25100618202516015</v>
      </c>
      <c r="B372" s="129" t="s">
        <v>287</v>
      </c>
      <c r="C372" s="129" t="s">
        <v>288</v>
      </c>
      <c r="D372" s="129" t="s">
        <v>377</v>
      </c>
      <c r="E372" s="129" t="s">
        <v>268</v>
      </c>
      <c r="F372" s="129" t="s">
        <v>249</v>
      </c>
      <c r="G372" s="129" t="s">
        <v>269</v>
      </c>
      <c r="H372" s="129" t="s">
        <v>270</v>
      </c>
      <c r="I372" s="129" t="s">
        <v>271</v>
      </c>
      <c r="J372" s="129" t="s">
        <v>278</v>
      </c>
      <c r="K372" s="129" t="s">
        <v>378</v>
      </c>
      <c r="L372" s="121">
        <f t="shared" si="9"/>
        <v>100618</v>
      </c>
    </row>
    <row r="373" spans="1:12" x14ac:dyDescent="0.25">
      <c r="A373" s="121" t="str">
        <f t="shared" si="8"/>
        <v>60320000302MSA25100618202261015</v>
      </c>
      <c r="B373" s="129" t="s">
        <v>287</v>
      </c>
      <c r="C373" s="129" t="s">
        <v>288</v>
      </c>
      <c r="D373" s="129" t="s">
        <v>445</v>
      </c>
      <c r="E373" s="129" t="s">
        <v>268</v>
      </c>
      <c r="F373" s="129" t="s">
        <v>249</v>
      </c>
      <c r="G373" s="129" t="s">
        <v>269</v>
      </c>
      <c r="H373" s="129" t="s">
        <v>270</v>
      </c>
      <c r="I373" s="129" t="s">
        <v>271</v>
      </c>
      <c r="J373" s="129" t="s">
        <v>306</v>
      </c>
      <c r="K373" s="129" t="s">
        <v>378</v>
      </c>
      <c r="L373" s="121">
        <f t="shared" si="9"/>
        <v>100618</v>
      </c>
    </row>
    <row r="374" spans="1:12" x14ac:dyDescent="0.25">
      <c r="A374" s="121" t="str">
        <f t="shared" si="8"/>
        <v>60320000302MSA25100618202027005</v>
      </c>
      <c r="B374" s="129" t="s">
        <v>287</v>
      </c>
      <c r="C374" s="129" t="s">
        <v>288</v>
      </c>
      <c r="D374" s="129" t="s">
        <v>379</v>
      </c>
      <c r="E374" s="129" t="s">
        <v>268</v>
      </c>
      <c r="F374" s="129" t="s">
        <v>249</v>
      </c>
      <c r="G374" s="129" t="s">
        <v>269</v>
      </c>
      <c r="H374" s="129" t="s">
        <v>270</v>
      </c>
      <c r="I374" s="129" t="s">
        <v>271</v>
      </c>
      <c r="J374" s="129" t="s">
        <v>272</v>
      </c>
      <c r="K374" s="129" t="s">
        <v>378</v>
      </c>
      <c r="L374" s="121">
        <f t="shared" si="9"/>
        <v>100618</v>
      </c>
    </row>
    <row r="375" spans="1:12" x14ac:dyDescent="0.25">
      <c r="A375" s="121" t="str">
        <f t="shared" si="8"/>
        <v>60320000302MSA25100618101000326</v>
      </c>
      <c r="B375" s="129" t="s">
        <v>287</v>
      </c>
      <c r="C375" s="129" t="s">
        <v>288</v>
      </c>
      <c r="D375" s="129" t="s">
        <v>380</v>
      </c>
      <c r="E375" s="129" t="s">
        <v>268</v>
      </c>
      <c r="F375" s="129" t="s">
        <v>249</v>
      </c>
      <c r="G375" s="129" t="s">
        <v>269</v>
      </c>
      <c r="H375" s="129" t="s">
        <v>274</v>
      </c>
      <c r="I375" s="129" t="s">
        <v>275</v>
      </c>
      <c r="J375" s="129" t="s">
        <v>276</v>
      </c>
      <c r="K375" s="129" t="s">
        <v>378</v>
      </c>
      <c r="L375" s="121">
        <f t="shared" si="9"/>
        <v>100618</v>
      </c>
    </row>
    <row r="376" spans="1:12" x14ac:dyDescent="0.25">
      <c r="A376" s="121" t="str">
        <f t="shared" si="8"/>
        <v>60320000302MSA23100618202516015</v>
      </c>
      <c r="B376" s="129" t="s">
        <v>287</v>
      </c>
      <c r="C376" s="129" t="s">
        <v>288</v>
      </c>
      <c r="D376" s="129" t="s">
        <v>381</v>
      </c>
      <c r="E376" s="129" t="s">
        <v>268</v>
      </c>
      <c r="F376" s="129" t="s">
        <v>249</v>
      </c>
      <c r="G376" s="129" t="s">
        <v>269</v>
      </c>
      <c r="H376" s="129" t="s">
        <v>270</v>
      </c>
      <c r="I376" s="129" t="s">
        <v>271</v>
      </c>
      <c r="J376" s="129" t="s">
        <v>278</v>
      </c>
      <c r="K376" s="129" t="s">
        <v>382</v>
      </c>
      <c r="L376" s="121">
        <f t="shared" si="9"/>
        <v>100618</v>
      </c>
    </row>
    <row r="377" spans="1:12" x14ac:dyDescent="0.25">
      <c r="A377" s="121" t="str">
        <f t="shared" ref="A377:A440" si="10">CONCATENATE(B377,K377,L377,I377,H377,J377)</f>
        <v>60320000302MSA23100618202261015</v>
      </c>
      <c r="B377" s="129" t="s">
        <v>287</v>
      </c>
      <c r="C377" s="129" t="s">
        <v>288</v>
      </c>
      <c r="D377" s="129" t="s">
        <v>446</v>
      </c>
      <c r="E377" s="129" t="s">
        <v>268</v>
      </c>
      <c r="F377" s="129" t="s">
        <v>249</v>
      </c>
      <c r="G377" s="129" t="s">
        <v>269</v>
      </c>
      <c r="H377" s="129" t="s">
        <v>270</v>
      </c>
      <c r="I377" s="129" t="s">
        <v>271</v>
      </c>
      <c r="J377" s="129" t="s">
        <v>306</v>
      </c>
      <c r="K377" s="129" t="s">
        <v>382</v>
      </c>
      <c r="L377" s="121">
        <f t="shared" si="9"/>
        <v>100618</v>
      </c>
    </row>
    <row r="378" spans="1:12" x14ac:dyDescent="0.25">
      <c r="A378" s="121" t="str">
        <f t="shared" si="10"/>
        <v>60320000302MSA23100618202027005</v>
      </c>
      <c r="B378" s="129" t="s">
        <v>287</v>
      </c>
      <c r="C378" s="129" t="s">
        <v>288</v>
      </c>
      <c r="D378" s="129" t="s">
        <v>383</v>
      </c>
      <c r="E378" s="129" t="s">
        <v>268</v>
      </c>
      <c r="F378" s="129" t="s">
        <v>249</v>
      </c>
      <c r="G378" s="129" t="s">
        <v>269</v>
      </c>
      <c r="H378" s="129" t="s">
        <v>270</v>
      </c>
      <c r="I378" s="129" t="s">
        <v>271</v>
      </c>
      <c r="J378" s="129" t="s">
        <v>272</v>
      </c>
      <c r="K378" s="129" t="s">
        <v>382</v>
      </c>
      <c r="L378" s="121">
        <f t="shared" si="9"/>
        <v>100618</v>
      </c>
    </row>
    <row r="379" spans="1:12" x14ac:dyDescent="0.25">
      <c r="A379" s="121" t="str">
        <f t="shared" si="10"/>
        <v>60320000302MSA23100618101000326</v>
      </c>
      <c r="B379" s="129" t="s">
        <v>287</v>
      </c>
      <c r="C379" s="129" t="s">
        <v>288</v>
      </c>
      <c r="D379" s="129" t="s">
        <v>79</v>
      </c>
      <c r="E379" s="129" t="s">
        <v>268</v>
      </c>
      <c r="F379" s="129" t="s">
        <v>249</v>
      </c>
      <c r="G379" s="129" t="s">
        <v>269</v>
      </c>
      <c r="H379" s="129" t="s">
        <v>274</v>
      </c>
      <c r="I379" s="129" t="s">
        <v>275</v>
      </c>
      <c r="J379" s="129" t="s">
        <v>276</v>
      </c>
      <c r="K379" s="129" t="s">
        <v>382</v>
      </c>
      <c r="L379" s="121">
        <f t="shared" si="9"/>
        <v>100618</v>
      </c>
    </row>
    <row r="380" spans="1:12" x14ac:dyDescent="0.25">
      <c r="A380" s="121" t="str">
        <f t="shared" si="10"/>
        <v>60320000302MSA22100618202516015</v>
      </c>
      <c r="B380" s="129" t="s">
        <v>287</v>
      </c>
      <c r="C380" s="129" t="s">
        <v>288</v>
      </c>
      <c r="D380" s="129" t="s">
        <v>384</v>
      </c>
      <c r="E380" s="129" t="s">
        <v>268</v>
      </c>
      <c r="F380" s="129" t="s">
        <v>249</v>
      </c>
      <c r="G380" s="129" t="s">
        <v>269</v>
      </c>
      <c r="H380" s="129" t="s">
        <v>270</v>
      </c>
      <c r="I380" s="129" t="s">
        <v>271</v>
      </c>
      <c r="J380" s="129" t="s">
        <v>278</v>
      </c>
      <c r="K380" s="129" t="s">
        <v>385</v>
      </c>
      <c r="L380" s="121">
        <f t="shared" si="9"/>
        <v>100618</v>
      </c>
    </row>
    <row r="381" spans="1:12" x14ac:dyDescent="0.25">
      <c r="A381" s="121" t="str">
        <f t="shared" si="10"/>
        <v>60320000302MSA22100618202261015</v>
      </c>
      <c r="B381" s="129" t="s">
        <v>287</v>
      </c>
      <c r="C381" s="129" t="s">
        <v>288</v>
      </c>
      <c r="D381" s="129" t="s">
        <v>447</v>
      </c>
      <c r="E381" s="129" t="s">
        <v>268</v>
      </c>
      <c r="F381" s="129" t="s">
        <v>249</v>
      </c>
      <c r="G381" s="129" t="s">
        <v>269</v>
      </c>
      <c r="H381" s="129" t="s">
        <v>270</v>
      </c>
      <c r="I381" s="129" t="s">
        <v>271</v>
      </c>
      <c r="J381" s="129" t="s">
        <v>306</v>
      </c>
      <c r="K381" s="129" t="s">
        <v>385</v>
      </c>
      <c r="L381" s="121">
        <f t="shared" si="9"/>
        <v>100618</v>
      </c>
    </row>
    <row r="382" spans="1:12" x14ac:dyDescent="0.25">
      <c r="A382" s="121" t="str">
        <f t="shared" si="10"/>
        <v>60320000302MSA22100618202027005</v>
      </c>
      <c r="B382" s="129" t="s">
        <v>287</v>
      </c>
      <c r="C382" s="129" t="s">
        <v>288</v>
      </c>
      <c r="D382" s="129" t="s">
        <v>386</v>
      </c>
      <c r="E382" s="129" t="s">
        <v>268</v>
      </c>
      <c r="F382" s="129" t="s">
        <v>249</v>
      </c>
      <c r="G382" s="129" t="s">
        <v>269</v>
      </c>
      <c r="H382" s="129" t="s">
        <v>270</v>
      </c>
      <c r="I382" s="129" t="s">
        <v>271</v>
      </c>
      <c r="J382" s="129" t="s">
        <v>272</v>
      </c>
      <c r="K382" s="129" t="s">
        <v>385</v>
      </c>
      <c r="L382" s="121">
        <f t="shared" si="9"/>
        <v>100618</v>
      </c>
    </row>
    <row r="383" spans="1:12" x14ac:dyDescent="0.25">
      <c r="A383" s="121" t="str">
        <f t="shared" si="10"/>
        <v>60320000302MSA22100618101000326</v>
      </c>
      <c r="B383" s="129" t="s">
        <v>287</v>
      </c>
      <c r="C383" s="129" t="s">
        <v>288</v>
      </c>
      <c r="D383" s="129" t="s">
        <v>387</v>
      </c>
      <c r="E383" s="129" t="s">
        <v>268</v>
      </c>
      <c r="F383" s="129" t="s">
        <v>249</v>
      </c>
      <c r="G383" s="129" t="s">
        <v>269</v>
      </c>
      <c r="H383" s="129" t="s">
        <v>274</v>
      </c>
      <c r="I383" s="129" t="s">
        <v>275</v>
      </c>
      <c r="J383" s="129" t="s">
        <v>276</v>
      </c>
      <c r="K383" s="129" t="s">
        <v>385</v>
      </c>
      <c r="L383" s="121">
        <f t="shared" si="9"/>
        <v>100618</v>
      </c>
    </row>
    <row r="384" spans="1:12" x14ac:dyDescent="0.25">
      <c r="A384" s="121" t="str">
        <f t="shared" si="10"/>
        <v>60320000302MSA21100618202516015</v>
      </c>
      <c r="B384" s="129" t="s">
        <v>287</v>
      </c>
      <c r="C384" s="129" t="s">
        <v>288</v>
      </c>
      <c r="D384" s="129" t="s">
        <v>388</v>
      </c>
      <c r="E384" s="129" t="s">
        <v>268</v>
      </c>
      <c r="F384" s="129" t="s">
        <v>249</v>
      </c>
      <c r="G384" s="129" t="s">
        <v>269</v>
      </c>
      <c r="H384" s="129" t="s">
        <v>270</v>
      </c>
      <c r="I384" s="129" t="s">
        <v>271</v>
      </c>
      <c r="J384" s="129" t="s">
        <v>278</v>
      </c>
      <c r="K384" s="129" t="s">
        <v>389</v>
      </c>
      <c r="L384" s="121">
        <f t="shared" si="9"/>
        <v>100618</v>
      </c>
    </row>
    <row r="385" spans="1:12" x14ac:dyDescent="0.25">
      <c r="A385" s="121" t="str">
        <f t="shared" si="10"/>
        <v>60320000302MSA21100618202261015</v>
      </c>
      <c r="B385" s="129" t="s">
        <v>287</v>
      </c>
      <c r="C385" s="129" t="s">
        <v>288</v>
      </c>
      <c r="D385" s="129" t="s">
        <v>448</v>
      </c>
      <c r="E385" s="129" t="s">
        <v>268</v>
      </c>
      <c r="F385" s="129" t="s">
        <v>249</v>
      </c>
      <c r="G385" s="129" t="s">
        <v>269</v>
      </c>
      <c r="H385" s="129" t="s">
        <v>270</v>
      </c>
      <c r="I385" s="129" t="s">
        <v>271</v>
      </c>
      <c r="J385" s="129" t="s">
        <v>306</v>
      </c>
      <c r="K385" s="129" t="s">
        <v>389</v>
      </c>
      <c r="L385" s="121">
        <f t="shared" si="9"/>
        <v>100618</v>
      </c>
    </row>
    <row r="386" spans="1:12" x14ac:dyDescent="0.25">
      <c r="A386" s="121" t="str">
        <f t="shared" si="10"/>
        <v>60320000302MSA21100618202027005</v>
      </c>
      <c r="B386" s="129" t="s">
        <v>287</v>
      </c>
      <c r="C386" s="129" t="s">
        <v>288</v>
      </c>
      <c r="D386" s="129" t="s">
        <v>390</v>
      </c>
      <c r="E386" s="129" t="s">
        <v>268</v>
      </c>
      <c r="F386" s="129" t="s">
        <v>249</v>
      </c>
      <c r="G386" s="129" t="s">
        <v>269</v>
      </c>
      <c r="H386" s="129" t="s">
        <v>270</v>
      </c>
      <c r="I386" s="129" t="s">
        <v>271</v>
      </c>
      <c r="J386" s="129" t="s">
        <v>272</v>
      </c>
      <c r="K386" s="129" t="s">
        <v>389</v>
      </c>
      <c r="L386" s="121">
        <f t="shared" si="9"/>
        <v>100618</v>
      </c>
    </row>
    <row r="387" spans="1:12" x14ac:dyDescent="0.25">
      <c r="A387" s="121" t="str">
        <f t="shared" si="10"/>
        <v>60320000302MSA21100618101000326</v>
      </c>
      <c r="B387" s="129" t="s">
        <v>287</v>
      </c>
      <c r="C387" s="129" t="s">
        <v>288</v>
      </c>
      <c r="D387" s="129" t="s">
        <v>391</v>
      </c>
      <c r="E387" s="129" t="s">
        <v>268</v>
      </c>
      <c r="F387" s="129" t="s">
        <v>249</v>
      </c>
      <c r="G387" s="129" t="s">
        <v>269</v>
      </c>
      <c r="H387" s="129" t="s">
        <v>274</v>
      </c>
      <c r="I387" s="129" t="s">
        <v>275</v>
      </c>
      <c r="J387" s="129" t="s">
        <v>276</v>
      </c>
      <c r="K387" s="129" t="s">
        <v>389</v>
      </c>
      <c r="L387" s="121">
        <f t="shared" si="9"/>
        <v>100618</v>
      </c>
    </row>
    <row r="388" spans="1:12" x14ac:dyDescent="0.25">
      <c r="A388" s="121" t="str">
        <f t="shared" si="10"/>
        <v>60320000302MSA12100618202516015</v>
      </c>
      <c r="B388" s="129" t="s">
        <v>287</v>
      </c>
      <c r="C388" s="129" t="s">
        <v>288</v>
      </c>
      <c r="D388" s="129" t="s">
        <v>392</v>
      </c>
      <c r="E388" s="129" t="s">
        <v>268</v>
      </c>
      <c r="F388" s="129" t="s">
        <v>249</v>
      </c>
      <c r="G388" s="129" t="s">
        <v>269</v>
      </c>
      <c r="H388" s="129" t="s">
        <v>270</v>
      </c>
      <c r="I388" s="129" t="s">
        <v>271</v>
      </c>
      <c r="J388" s="129" t="s">
        <v>278</v>
      </c>
      <c r="K388" s="129" t="s">
        <v>393</v>
      </c>
      <c r="L388" s="121">
        <f t="shared" si="9"/>
        <v>100618</v>
      </c>
    </row>
    <row r="389" spans="1:12" x14ac:dyDescent="0.25">
      <c r="A389" s="121" t="str">
        <f t="shared" si="10"/>
        <v>60320000302MSA12100618202261015</v>
      </c>
      <c r="B389" s="129" t="s">
        <v>287</v>
      </c>
      <c r="C389" s="129" t="s">
        <v>288</v>
      </c>
      <c r="D389" s="129" t="s">
        <v>449</v>
      </c>
      <c r="E389" s="129" t="s">
        <v>268</v>
      </c>
      <c r="F389" s="129" t="s">
        <v>249</v>
      </c>
      <c r="G389" s="129" t="s">
        <v>269</v>
      </c>
      <c r="H389" s="129" t="s">
        <v>270</v>
      </c>
      <c r="I389" s="129" t="s">
        <v>271</v>
      </c>
      <c r="J389" s="129" t="s">
        <v>306</v>
      </c>
      <c r="K389" s="129" t="s">
        <v>393</v>
      </c>
      <c r="L389" s="121">
        <f t="shared" si="9"/>
        <v>100618</v>
      </c>
    </row>
    <row r="390" spans="1:12" x14ac:dyDescent="0.25">
      <c r="A390" s="121" t="str">
        <f t="shared" si="10"/>
        <v>60320000302MSA12100618202027005</v>
      </c>
      <c r="B390" s="129" t="s">
        <v>287</v>
      </c>
      <c r="C390" s="129" t="s">
        <v>288</v>
      </c>
      <c r="D390" s="129" t="s">
        <v>394</v>
      </c>
      <c r="E390" s="129" t="s">
        <v>268</v>
      </c>
      <c r="F390" s="129" t="s">
        <v>249</v>
      </c>
      <c r="G390" s="129" t="s">
        <v>269</v>
      </c>
      <c r="H390" s="129" t="s">
        <v>270</v>
      </c>
      <c r="I390" s="129" t="s">
        <v>271</v>
      </c>
      <c r="J390" s="129" t="s">
        <v>272</v>
      </c>
      <c r="K390" s="129" t="s">
        <v>393</v>
      </c>
      <c r="L390" s="121">
        <f t="shared" si="9"/>
        <v>100618</v>
      </c>
    </row>
    <row r="391" spans="1:12" x14ac:dyDescent="0.25">
      <c r="A391" s="121" t="str">
        <f t="shared" si="10"/>
        <v>60320000302MSA12100618101000326</v>
      </c>
      <c r="B391" s="129" t="s">
        <v>287</v>
      </c>
      <c r="C391" s="129" t="s">
        <v>288</v>
      </c>
      <c r="D391" s="129" t="s">
        <v>395</v>
      </c>
      <c r="E391" s="129" t="s">
        <v>268</v>
      </c>
      <c r="F391" s="129" t="s">
        <v>249</v>
      </c>
      <c r="G391" s="129" t="s">
        <v>269</v>
      </c>
      <c r="H391" s="129" t="s">
        <v>274</v>
      </c>
      <c r="I391" s="129" t="s">
        <v>275</v>
      </c>
      <c r="J391" s="129" t="s">
        <v>276</v>
      </c>
      <c r="K391" s="129" t="s">
        <v>393</v>
      </c>
      <c r="L391" s="121">
        <f t="shared" si="9"/>
        <v>100618</v>
      </c>
    </row>
    <row r="392" spans="1:12" x14ac:dyDescent="0.25">
      <c r="A392" s="121" t="str">
        <f t="shared" si="10"/>
        <v>60320000302MSA11100618202516015</v>
      </c>
      <c r="B392" s="129" t="s">
        <v>287</v>
      </c>
      <c r="C392" s="129" t="s">
        <v>288</v>
      </c>
      <c r="D392" s="129" t="s">
        <v>396</v>
      </c>
      <c r="E392" s="129" t="s">
        <v>268</v>
      </c>
      <c r="F392" s="129" t="s">
        <v>249</v>
      </c>
      <c r="G392" s="129" t="s">
        <v>269</v>
      </c>
      <c r="H392" s="129" t="s">
        <v>270</v>
      </c>
      <c r="I392" s="129" t="s">
        <v>271</v>
      </c>
      <c r="J392" s="129" t="s">
        <v>278</v>
      </c>
      <c r="K392" s="129" t="s">
        <v>397</v>
      </c>
      <c r="L392" s="121">
        <f t="shared" si="9"/>
        <v>100618</v>
      </c>
    </row>
    <row r="393" spans="1:12" x14ac:dyDescent="0.25">
      <c r="A393" s="121" t="str">
        <f t="shared" si="10"/>
        <v>60320000302MSA11100618202261015</v>
      </c>
      <c r="B393" s="129" t="s">
        <v>287</v>
      </c>
      <c r="C393" s="129" t="s">
        <v>288</v>
      </c>
      <c r="D393" s="129" t="s">
        <v>450</v>
      </c>
      <c r="E393" s="129" t="s">
        <v>268</v>
      </c>
      <c r="F393" s="129" t="s">
        <v>249</v>
      </c>
      <c r="G393" s="129" t="s">
        <v>269</v>
      </c>
      <c r="H393" s="129" t="s">
        <v>270</v>
      </c>
      <c r="I393" s="129" t="s">
        <v>271</v>
      </c>
      <c r="J393" s="129" t="s">
        <v>306</v>
      </c>
      <c r="K393" s="129" t="s">
        <v>397</v>
      </c>
      <c r="L393" s="121">
        <f t="shared" si="9"/>
        <v>100618</v>
      </c>
    </row>
    <row r="394" spans="1:12" x14ac:dyDescent="0.25">
      <c r="A394" s="121" t="str">
        <f t="shared" si="10"/>
        <v>60320000302MSA11100618202027005</v>
      </c>
      <c r="B394" s="129" t="s">
        <v>287</v>
      </c>
      <c r="C394" s="129" t="s">
        <v>288</v>
      </c>
      <c r="D394" s="129" t="s">
        <v>398</v>
      </c>
      <c r="E394" s="129" t="s">
        <v>268</v>
      </c>
      <c r="F394" s="129" t="s">
        <v>249</v>
      </c>
      <c r="G394" s="129" t="s">
        <v>269</v>
      </c>
      <c r="H394" s="129" t="s">
        <v>270</v>
      </c>
      <c r="I394" s="129" t="s">
        <v>271</v>
      </c>
      <c r="J394" s="129" t="s">
        <v>272</v>
      </c>
      <c r="K394" s="129" t="s">
        <v>397</v>
      </c>
      <c r="L394" s="121">
        <f t="shared" si="9"/>
        <v>100618</v>
      </c>
    </row>
    <row r="395" spans="1:12" x14ac:dyDescent="0.25">
      <c r="A395" s="121" t="str">
        <f t="shared" si="10"/>
        <v>60320000302MSA11100618101000326</v>
      </c>
      <c r="B395" s="129" t="s">
        <v>287</v>
      </c>
      <c r="C395" s="129" t="s">
        <v>288</v>
      </c>
      <c r="D395" s="129" t="s">
        <v>399</v>
      </c>
      <c r="E395" s="129" t="s">
        <v>268</v>
      </c>
      <c r="F395" s="129" t="s">
        <v>249</v>
      </c>
      <c r="G395" s="129" t="s">
        <v>269</v>
      </c>
      <c r="H395" s="129" t="s">
        <v>274</v>
      </c>
      <c r="I395" s="129" t="s">
        <v>275</v>
      </c>
      <c r="J395" s="129" t="s">
        <v>276</v>
      </c>
      <c r="K395" s="129" t="s">
        <v>397</v>
      </c>
      <c r="L395" s="121">
        <f t="shared" si="9"/>
        <v>100618</v>
      </c>
    </row>
    <row r="396" spans="1:12" x14ac:dyDescent="0.25">
      <c r="A396" s="121" t="str">
        <f t="shared" si="10"/>
        <v>60320000302MSA04100618202516015</v>
      </c>
      <c r="B396" s="129" t="s">
        <v>287</v>
      </c>
      <c r="C396" s="129" t="s">
        <v>288</v>
      </c>
      <c r="D396" s="129" t="s">
        <v>400</v>
      </c>
      <c r="E396" s="129" t="s">
        <v>268</v>
      </c>
      <c r="F396" s="129" t="s">
        <v>249</v>
      </c>
      <c r="G396" s="129" t="s">
        <v>269</v>
      </c>
      <c r="H396" s="129" t="s">
        <v>270</v>
      </c>
      <c r="I396" s="129" t="s">
        <v>271</v>
      </c>
      <c r="J396" s="129" t="s">
        <v>278</v>
      </c>
      <c r="K396" s="129" t="s">
        <v>313</v>
      </c>
      <c r="L396" s="121">
        <f t="shared" si="9"/>
        <v>100618</v>
      </c>
    </row>
    <row r="397" spans="1:12" x14ac:dyDescent="0.25">
      <c r="A397" s="121" t="str">
        <f t="shared" si="10"/>
        <v>60320000302MSA04100618202261015</v>
      </c>
      <c r="B397" s="129" t="s">
        <v>287</v>
      </c>
      <c r="C397" s="129" t="s">
        <v>288</v>
      </c>
      <c r="D397" s="129" t="s">
        <v>451</v>
      </c>
      <c r="E397" s="129" t="s">
        <v>268</v>
      </c>
      <c r="F397" s="129" t="s">
        <v>249</v>
      </c>
      <c r="G397" s="129" t="s">
        <v>269</v>
      </c>
      <c r="H397" s="129" t="s">
        <v>270</v>
      </c>
      <c r="I397" s="129" t="s">
        <v>271</v>
      </c>
      <c r="J397" s="129" t="s">
        <v>306</v>
      </c>
      <c r="K397" s="129" t="s">
        <v>313</v>
      </c>
      <c r="L397" s="121">
        <f t="shared" si="9"/>
        <v>100618</v>
      </c>
    </row>
    <row r="398" spans="1:12" x14ac:dyDescent="0.25">
      <c r="A398" s="121" t="str">
        <f t="shared" si="10"/>
        <v>60320000302MSA04100618202027005</v>
      </c>
      <c r="B398" s="129" t="s">
        <v>287</v>
      </c>
      <c r="C398" s="129" t="s">
        <v>288</v>
      </c>
      <c r="D398" s="129" t="s">
        <v>401</v>
      </c>
      <c r="E398" s="129" t="s">
        <v>268</v>
      </c>
      <c r="F398" s="129" t="s">
        <v>249</v>
      </c>
      <c r="G398" s="129" t="s">
        <v>269</v>
      </c>
      <c r="H398" s="129" t="s">
        <v>270</v>
      </c>
      <c r="I398" s="129" t="s">
        <v>271</v>
      </c>
      <c r="J398" s="129" t="s">
        <v>272</v>
      </c>
      <c r="K398" s="129" t="s">
        <v>313</v>
      </c>
      <c r="L398" s="121">
        <f t="shared" si="9"/>
        <v>100618</v>
      </c>
    </row>
    <row r="399" spans="1:12" x14ac:dyDescent="0.25">
      <c r="A399" s="121" t="str">
        <f t="shared" si="10"/>
        <v>60320000302MSA04100618101000326</v>
      </c>
      <c r="B399" s="129" t="s">
        <v>287</v>
      </c>
      <c r="C399" s="129" t="s">
        <v>288</v>
      </c>
      <c r="D399" s="129" t="s">
        <v>402</v>
      </c>
      <c r="E399" s="129" t="s">
        <v>268</v>
      </c>
      <c r="F399" s="129" t="s">
        <v>249</v>
      </c>
      <c r="G399" s="129" t="s">
        <v>269</v>
      </c>
      <c r="H399" s="129" t="s">
        <v>274</v>
      </c>
      <c r="I399" s="129" t="s">
        <v>275</v>
      </c>
      <c r="J399" s="129" t="s">
        <v>276</v>
      </c>
      <c r="K399" s="129" t="s">
        <v>313</v>
      </c>
      <c r="L399" s="121">
        <f t="shared" si="9"/>
        <v>100618</v>
      </c>
    </row>
    <row r="400" spans="1:12" x14ac:dyDescent="0.25">
      <c r="A400" s="121" t="str">
        <f t="shared" si="10"/>
        <v>60320000302MSA03100618202516015</v>
      </c>
      <c r="B400" s="129" t="s">
        <v>287</v>
      </c>
      <c r="C400" s="129" t="s">
        <v>288</v>
      </c>
      <c r="D400" s="129" t="s">
        <v>403</v>
      </c>
      <c r="E400" s="129" t="s">
        <v>268</v>
      </c>
      <c r="F400" s="129" t="s">
        <v>249</v>
      </c>
      <c r="G400" s="129" t="s">
        <v>269</v>
      </c>
      <c r="H400" s="129" t="s">
        <v>270</v>
      </c>
      <c r="I400" s="129" t="s">
        <v>271</v>
      </c>
      <c r="J400" s="129" t="s">
        <v>278</v>
      </c>
      <c r="K400" s="129" t="s">
        <v>308</v>
      </c>
      <c r="L400" s="121">
        <f t="shared" ref="L400:L463" si="11">VLOOKUP(F400,$G$2:$H$13,2,FALSE)</f>
        <v>100618</v>
      </c>
    </row>
    <row r="401" spans="1:12" x14ac:dyDescent="0.25">
      <c r="A401" s="121" t="str">
        <f t="shared" si="10"/>
        <v>60320000302MSA03100618202261015</v>
      </c>
      <c r="B401" s="129" t="s">
        <v>287</v>
      </c>
      <c r="C401" s="129" t="s">
        <v>288</v>
      </c>
      <c r="D401" s="129" t="s">
        <v>452</v>
      </c>
      <c r="E401" s="129" t="s">
        <v>268</v>
      </c>
      <c r="F401" s="129" t="s">
        <v>249</v>
      </c>
      <c r="G401" s="129" t="s">
        <v>269</v>
      </c>
      <c r="H401" s="129" t="s">
        <v>270</v>
      </c>
      <c r="I401" s="129" t="s">
        <v>271</v>
      </c>
      <c r="J401" s="129" t="s">
        <v>306</v>
      </c>
      <c r="K401" s="129" t="s">
        <v>308</v>
      </c>
      <c r="L401" s="121">
        <f t="shared" si="11"/>
        <v>100618</v>
      </c>
    </row>
    <row r="402" spans="1:12" x14ac:dyDescent="0.25">
      <c r="A402" s="121" t="str">
        <f t="shared" si="10"/>
        <v>60320000302MSA03100618202027005</v>
      </c>
      <c r="B402" s="129" t="s">
        <v>287</v>
      </c>
      <c r="C402" s="129" t="s">
        <v>288</v>
      </c>
      <c r="D402" s="129" t="s">
        <v>404</v>
      </c>
      <c r="E402" s="129" t="s">
        <v>268</v>
      </c>
      <c r="F402" s="129" t="s">
        <v>249</v>
      </c>
      <c r="G402" s="129" t="s">
        <v>269</v>
      </c>
      <c r="H402" s="129" t="s">
        <v>270</v>
      </c>
      <c r="I402" s="129" t="s">
        <v>271</v>
      </c>
      <c r="J402" s="129" t="s">
        <v>272</v>
      </c>
      <c r="K402" s="129" t="s">
        <v>308</v>
      </c>
      <c r="L402" s="121">
        <f t="shared" si="11"/>
        <v>100618</v>
      </c>
    </row>
    <row r="403" spans="1:12" x14ac:dyDescent="0.25">
      <c r="A403" s="121" t="str">
        <f t="shared" si="10"/>
        <v>60320000302MSA03100618101000326</v>
      </c>
      <c r="B403" s="129" t="s">
        <v>287</v>
      </c>
      <c r="C403" s="129" t="s">
        <v>288</v>
      </c>
      <c r="D403" s="129" t="s">
        <v>405</v>
      </c>
      <c r="E403" s="129" t="s">
        <v>268</v>
      </c>
      <c r="F403" s="129" t="s">
        <v>249</v>
      </c>
      <c r="G403" s="129" t="s">
        <v>269</v>
      </c>
      <c r="H403" s="129" t="s">
        <v>274</v>
      </c>
      <c r="I403" s="129" t="s">
        <v>275</v>
      </c>
      <c r="J403" s="129" t="s">
        <v>276</v>
      </c>
      <c r="K403" s="129" t="s">
        <v>308</v>
      </c>
      <c r="L403" s="121">
        <f t="shared" si="11"/>
        <v>100618</v>
      </c>
    </row>
    <row r="404" spans="1:12" x14ac:dyDescent="0.25">
      <c r="A404" s="121" t="str">
        <f t="shared" si="10"/>
        <v>60320000302MHC25100778101000326</v>
      </c>
      <c r="B404" s="129" t="s">
        <v>287</v>
      </c>
      <c r="C404" s="129" t="s">
        <v>288</v>
      </c>
      <c r="D404" s="129" t="s">
        <v>406</v>
      </c>
      <c r="E404" s="129" t="s">
        <v>268</v>
      </c>
      <c r="F404" s="129" t="s">
        <v>251</v>
      </c>
      <c r="G404" s="129" t="s">
        <v>300</v>
      </c>
      <c r="H404" s="129" t="s">
        <v>274</v>
      </c>
      <c r="I404" s="129" t="s">
        <v>275</v>
      </c>
      <c r="J404" s="129" t="s">
        <v>276</v>
      </c>
      <c r="K404" s="129" t="s">
        <v>407</v>
      </c>
      <c r="L404" s="121">
        <f t="shared" si="11"/>
        <v>100778</v>
      </c>
    </row>
    <row r="405" spans="1:12" x14ac:dyDescent="0.25">
      <c r="A405" s="121" t="str">
        <f t="shared" si="10"/>
        <v>60320000302MHC25100435202027005</v>
      </c>
      <c r="B405" s="129" t="s">
        <v>287</v>
      </c>
      <c r="C405" s="129" t="s">
        <v>288</v>
      </c>
      <c r="D405" s="129" t="s">
        <v>408</v>
      </c>
      <c r="E405" s="129" t="s">
        <v>268</v>
      </c>
      <c r="F405" s="129" t="s">
        <v>245</v>
      </c>
      <c r="G405" s="129" t="s">
        <v>300</v>
      </c>
      <c r="H405" s="129" t="s">
        <v>270</v>
      </c>
      <c r="I405" s="129" t="s">
        <v>271</v>
      </c>
      <c r="J405" s="129" t="s">
        <v>272</v>
      </c>
      <c r="K405" s="129" t="s">
        <v>407</v>
      </c>
      <c r="L405" s="121">
        <f t="shared" si="11"/>
        <v>100435</v>
      </c>
    </row>
    <row r="406" spans="1:12" x14ac:dyDescent="0.25">
      <c r="A406" s="121" t="str">
        <f t="shared" si="10"/>
        <v>60320000302MHC25100435101000326</v>
      </c>
      <c r="B406" s="129" t="s">
        <v>287</v>
      </c>
      <c r="C406" s="129" t="s">
        <v>288</v>
      </c>
      <c r="D406" s="129" t="s">
        <v>409</v>
      </c>
      <c r="E406" s="129" t="s">
        <v>268</v>
      </c>
      <c r="F406" s="129" t="s">
        <v>245</v>
      </c>
      <c r="G406" s="129" t="s">
        <v>300</v>
      </c>
      <c r="H406" s="129" t="s">
        <v>274</v>
      </c>
      <c r="I406" s="129" t="s">
        <v>275</v>
      </c>
      <c r="J406" s="129" t="s">
        <v>276</v>
      </c>
      <c r="K406" s="129" t="s">
        <v>407</v>
      </c>
      <c r="L406" s="121">
        <f t="shared" si="11"/>
        <v>100435</v>
      </c>
    </row>
    <row r="407" spans="1:12" x14ac:dyDescent="0.25">
      <c r="A407" s="121" t="str">
        <f t="shared" si="10"/>
        <v>60320000302MHC18100778101000326</v>
      </c>
      <c r="B407" s="129" t="s">
        <v>287</v>
      </c>
      <c r="C407" s="129" t="s">
        <v>288</v>
      </c>
      <c r="D407" s="129" t="s">
        <v>410</v>
      </c>
      <c r="E407" s="129" t="s">
        <v>268</v>
      </c>
      <c r="F407" s="129" t="s">
        <v>251</v>
      </c>
      <c r="G407" s="129" t="s">
        <v>300</v>
      </c>
      <c r="H407" s="129" t="s">
        <v>274</v>
      </c>
      <c r="I407" s="129" t="s">
        <v>275</v>
      </c>
      <c r="J407" s="129" t="s">
        <v>276</v>
      </c>
      <c r="K407" s="129" t="s">
        <v>411</v>
      </c>
      <c r="L407" s="121">
        <f t="shared" si="11"/>
        <v>100778</v>
      </c>
    </row>
    <row r="408" spans="1:12" x14ac:dyDescent="0.25">
      <c r="A408" s="121" t="str">
        <f t="shared" si="10"/>
        <v>60320000302MHC18104257101000326</v>
      </c>
      <c r="B408" s="129" t="s">
        <v>287</v>
      </c>
      <c r="C408" s="129" t="s">
        <v>288</v>
      </c>
      <c r="D408" s="129" t="s">
        <v>412</v>
      </c>
      <c r="E408" s="129" t="s">
        <v>268</v>
      </c>
      <c r="F408" s="129" t="s">
        <v>250</v>
      </c>
      <c r="G408" s="129" t="s">
        <v>300</v>
      </c>
      <c r="H408" s="129" t="s">
        <v>274</v>
      </c>
      <c r="I408" s="129" t="s">
        <v>275</v>
      </c>
      <c r="J408" s="129" t="s">
        <v>276</v>
      </c>
      <c r="K408" s="129" t="s">
        <v>411</v>
      </c>
      <c r="L408" s="121">
        <f t="shared" si="11"/>
        <v>104257</v>
      </c>
    </row>
    <row r="409" spans="1:12" x14ac:dyDescent="0.25">
      <c r="A409" s="121" t="str">
        <f t="shared" si="10"/>
        <v>60320000302MHC18100435202027005</v>
      </c>
      <c r="B409" s="129" t="s">
        <v>287</v>
      </c>
      <c r="C409" s="129" t="s">
        <v>288</v>
      </c>
      <c r="D409" s="129" t="s">
        <v>413</v>
      </c>
      <c r="E409" s="129" t="s">
        <v>268</v>
      </c>
      <c r="F409" s="129" t="s">
        <v>245</v>
      </c>
      <c r="G409" s="129" t="s">
        <v>300</v>
      </c>
      <c r="H409" s="129" t="s">
        <v>270</v>
      </c>
      <c r="I409" s="129" t="s">
        <v>271</v>
      </c>
      <c r="J409" s="129" t="s">
        <v>272</v>
      </c>
      <c r="K409" s="129" t="s">
        <v>411</v>
      </c>
      <c r="L409" s="121">
        <f t="shared" si="11"/>
        <v>100435</v>
      </c>
    </row>
    <row r="410" spans="1:12" x14ac:dyDescent="0.25">
      <c r="A410" s="121" t="str">
        <f t="shared" si="10"/>
        <v>60320000302MHC18100435101000326</v>
      </c>
      <c r="B410" s="129" t="s">
        <v>287</v>
      </c>
      <c r="C410" s="129" t="s">
        <v>288</v>
      </c>
      <c r="D410" s="129" t="s">
        <v>414</v>
      </c>
      <c r="E410" s="129" t="s">
        <v>268</v>
      </c>
      <c r="F410" s="129" t="s">
        <v>245</v>
      </c>
      <c r="G410" s="129" t="s">
        <v>300</v>
      </c>
      <c r="H410" s="129" t="s">
        <v>274</v>
      </c>
      <c r="I410" s="129" t="s">
        <v>275</v>
      </c>
      <c r="J410" s="129" t="s">
        <v>276</v>
      </c>
      <c r="K410" s="129" t="s">
        <v>411</v>
      </c>
      <c r="L410" s="121">
        <f t="shared" si="11"/>
        <v>100435</v>
      </c>
    </row>
    <row r="411" spans="1:12" x14ac:dyDescent="0.25">
      <c r="A411" s="121" t="str">
        <f t="shared" si="10"/>
        <v>60320000302MHC01100778101000326</v>
      </c>
      <c r="B411" s="129" t="s">
        <v>287</v>
      </c>
      <c r="C411" s="129" t="s">
        <v>288</v>
      </c>
      <c r="D411" s="129" t="s">
        <v>415</v>
      </c>
      <c r="E411" s="129" t="s">
        <v>268</v>
      </c>
      <c r="F411" s="129" t="s">
        <v>251</v>
      </c>
      <c r="G411" s="129" t="s">
        <v>300</v>
      </c>
      <c r="H411" s="129" t="s">
        <v>274</v>
      </c>
      <c r="I411" s="129" t="s">
        <v>275</v>
      </c>
      <c r="J411" s="129" t="s">
        <v>276</v>
      </c>
      <c r="K411" s="129" t="s">
        <v>416</v>
      </c>
      <c r="L411" s="121">
        <f t="shared" si="11"/>
        <v>100778</v>
      </c>
    </row>
    <row r="412" spans="1:12" x14ac:dyDescent="0.25">
      <c r="A412" s="121" t="str">
        <f t="shared" si="10"/>
        <v>60320000302MHC01100435202027005</v>
      </c>
      <c r="B412" s="129" t="s">
        <v>287</v>
      </c>
      <c r="C412" s="129" t="s">
        <v>288</v>
      </c>
      <c r="D412" s="129" t="s">
        <v>417</v>
      </c>
      <c r="E412" s="129" t="s">
        <v>268</v>
      </c>
      <c r="F412" s="129" t="s">
        <v>245</v>
      </c>
      <c r="G412" s="129" t="s">
        <v>300</v>
      </c>
      <c r="H412" s="129" t="s">
        <v>270</v>
      </c>
      <c r="I412" s="129" t="s">
        <v>271</v>
      </c>
      <c r="J412" s="129" t="s">
        <v>272</v>
      </c>
      <c r="K412" s="129" t="s">
        <v>416</v>
      </c>
      <c r="L412" s="121">
        <f t="shared" si="11"/>
        <v>100435</v>
      </c>
    </row>
    <row r="413" spans="1:12" x14ac:dyDescent="0.25">
      <c r="A413" s="121" t="str">
        <f t="shared" si="10"/>
        <v>60320000302MHC01100435101000326</v>
      </c>
      <c r="B413" s="129" t="s">
        <v>287</v>
      </c>
      <c r="C413" s="129" t="s">
        <v>288</v>
      </c>
      <c r="D413" s="129" t="s">
        <v>418</v>
      </c>
      <c r="E413" s="129" t="s">
        <v>268</v>
      </c>
      <c r="F413" s="129" t="s">
        <v>245</v>
      </c>
      <c r="G413" s="129" t="s">
        <v>300</v>
      </c>
      <c r="H413" s="129" t="s">
        <v>274</v>
      </c>
      <c r="I413" s="129" t="s">
        <v>275</v>
      </c>
      <c r="J413" s="129" t="s">
        <v>276</v>
      </c>
      <c r="K413" s="129" t="s">
        <v>416</v>
      </c>
      <c r="L413" s="121">
        <f t="shared" si="11"/>
        <v>100435</v>
      </c>
    </row>
    <row r="414" spans="1:12" x14ac:dyDescent="0.25">
      <c r="A414" s="121" t="str">
        <f t="shared" si="10"/>
        <v>60320000302MHA25100778101000326</v>
      </c>
      <c r="B414" s="129" t="s">
        <v>287</v>
      </c>
      <c r="C414" s="129" t="s">
        <v>288</v>
      </c>
      <c r="D414" s="129" t="s">
        <v>75</v>
      </c>
      <c r="E414" s="129" t="s">
        <v>268</v>
      </c>
      <c r="F414" s="129" t="s">
        <v>251</v>
      </c>
      <c r="G414" s="129" t="s">
        <v>300</v>
      </c>
      <c r="H414" s="129" t="s">
        <v>274</v>
      </c>
      <c r="I414" s="129" t="s">
        <v>275</v>
      </c>
      <c r="J414" s="129" t="s">
        <v>276</v>
      </c>
      <c r="K414" s="129" t="s">
        <v>419</v>
      </c>
      <c r="L414" s="121">
        <f t="shared" si="11"/>
        <v>100778</v>
      </c>
    </row>
    <row r="415" spans="1:12" x14ac:dyDescent="0.25">
      <c r="A415" s="121" t="str">
        <f t="shared" si="10"/>
        <v>60320000302MHA25100610202122023</v>
      </c>
      <c r="B415" s="129" t="s">
        <v>287</v>
      </c>
      <c r="C415" s="129" t="s">
        <v>288</v>
      </c>
      <c r="D415" s="129" t="s">
        <v>420</v>
      </c>
      <c r="E415" s="129" t="s">
        <v>268</v>
      </c>
      <c r="F415" s="129" t="s">
        <v>236</v>
      </c>
      <c r="G415" s="129" t="s">
        <v>300</v>
      </c>
      <c r="H415" s="129" t="s">
        <v>270</v>
      </c>
      <c r="I415" s="129" t="s">
        <v>271</v>
      </c>
      <c r="J415" s="129" t="s">
        <v>320</v>
      </c>
      <c r="K415" s="129" t="s">
        <v>419</v>
      </c>
      <c r="L415" s="121">
        <f t="shared" si="11"/>
        <v>100610</v>
      </c>
    </row>
    <row r="416" spans="1:12" x14ac:dyDescent="0.25">
      <c r="A416" s="121" t="str">
        <f t="shared" si="10"/>
        <v>60320000302MHA25100610202027005</v>
      </c>
      <c r="B416" s="129" t="s">
        <v>287</v>
      </c>
      <c r="C416" s="129" t="s">
        <v>288</v>
      </c>
      <c r="D416" s="129" t="s">
        <v>421</v>
      </c>
      <c r="E416" s="129" t="s">
        <v>268</v>
      </c>
      <c r="F416" s="129" t="s">
        <v>236</v>
      </c>
      <c r="G416" s="129" t="s">
        <v>300</v>
      </c>
      <c r="H416" s="129" t="s">
        <v>270</v>
      </c>
      <c r="I416" s="129" t="s">
        <v>271</v>
      </c>
      <c r="J416" s="129" t="s">
        <v>272</v>
      </c>
      <c r="K416" s="129" t="s">
        <v>419</v>
      </c>
      <c r="L416" s="121">
        <f t="shared" si="11"/>
        <v>100610</v>
      </c>
    </row>
    <row r="417" spans="1:12" x14ac:dyDescent="0.25">
      <c r="A417" s="121" t="str">
        <f t="shared" si="10"/>
        <v>60320000302MHA25100610101000326</v>
      </c>
      <c r="B417" s="129" t="s">
        <v>287</v>
      </c>
      <c r="C417" s="129" t="s">
        <v>288</v>
      </c>
      <c r="D417" s="129" t="s">
        <v>422</v>
      </c>
      <c r="E417" s="129" t="s">
        <v>268</v>
      </c>
      <c r="F417" s="129" t="s">
        <v>236</v>
      </c>
      <c r="G417" s="129" t="s">
        <v>300</v>
      </c>
      <c r="H417" s="129" t="s">
        <v>274</v>
      </c>
      <c r="I417" s="129" t="s">
        <v>275</v>
      </c>
      <c r="J417" s="129" t="s">
        <v>276</v>
      </c>
      <c r="K417" s="129" t="s">
        <v>419</v>
      </c>
      <c r="L417" s="121">
        <f t="shared" si="11"/>
        <v>100610</v>
      </c>
    </row>
    <row r="418" spans="1:12" x14ac:dyDescent="0.25">
      <c r="A418" s="121" t="str">
        <f t="shared" si="10"/>
        <v>60320000302MHA18100778101000326</v>
      </c>
      <c r="B418" s="129" t="s">
        <v>287</v>
      </c>
      <c r="C418" s="129" t="s">
        <v>288</v>
      </c>
      <c r="D418" s="129" t="s">
        <v>423</v>
      </c>
      <c r="E418" s="129" t="s">
        <v>268</v>
      </c>
      <c r="F418" s="129" t="s">
        <v>251</v>
      </c>
      <c r="G418" s="129" t="s">
        <v>300</v>
      </c>
      <c r="H418" s="129" t="s">
        <v>274</v>
      </c>
      <c r="I418" s="129" t="s">
        <v>275</v>
      </c>
      <c r="J418" s="129" t="s">
        <v>276</v>
      </c>
      <c r="K418" s="129" t="s">
        <v>424</v>
      </c>
      <c r="L418" s="121">
        <f t="shared" si="11"/>
        <v>100778</v>
      </c>
    </row>
    <row r="419" spans="1:12" x14ac:dyDescent="0.25">
      <c r="A419" s="121" t="str">
        <f t="shared" si="10"/>
        <v>60320000302MHA18100611101000326</v>
      </c>
      <c r="B419" s="129" t="s">
        <v>287</v>
      </c>
      <c r="C419" s="129" t="s">
        <v>288</v>
      </c>
      <c r="D419" s="129" t="s">
        <v>425</v>
      </c>
      <c r="E419" s="129" t="s">
        <v>268</v>
      </c>
      <c r="F419" s="129" t="s">
        <v>239</v>
      </c>
      <c r="G419" s="129" t="s">
        <v>300</v>
      </c>
      <c r="H419" s="129" t="s">
        <v>274</v>
      </c>
      <c r="I419" s="129" t="s">
        <v>275</v>
      </c>
      <c r="J419" s="129" t="s">
        <v>276</v>
      </c>
      <c r="K419" s="129" t="s">
        <v>424</v>
      </c>
      <c r="L419" s="121">
        <f t="shared" si="11"/>
        <v>100611</v>
      </c>
    </row>
    <row r="420" spans="1:12" x14ac:dyDescent="0.25">
      <c r="A420" s="121" t="str">
        <f t="shared" si="10"/>
        <v>60320000302MHA18100610202122023</v>
      </c>
      <c r="B420" s="129" t="s">
        <v>287</v>
      </c>
      <c r="C420" s="129" t="s">
        <v>288</v>
      </c>
      <c r="D420" s="129" t="s">
        <v>426</v>
      </c>
      <c r="E420" s="129" t="s">
        <v>268</v>
      </c>
      <c r="F420" s="129" t="s">
        <v>236</v>
      </c>
      <c r="G420" s="129" t="s">
        <v>300</v>
      </c>
      <c r="H420" s="129" t="s">
        <v>270</v>
      </c>
      <c r="I420" s="129" t="s">
        <v>271</v>
      </c>
      <c r="J420" s="129" t="s">
        <v>320</v>
      </c>
      <c r="K420" s="129" t="s">
        <v>424</v>
      </c>
      <c r="L420" s="121">
        <f t="shared" si="11"/>
        <v>100610</v>
      </c>
    </row>
    <row r="421" spans="1:12" x14ac:dyDescent="0.25">
      <c r="A421" s="121" t="str">
        <f t="shared" si="10"/>
        <v>60320000302MHA18100610202027005</v>
      </c>
      <c r="B421" s="129" t="s">
        <v>287</v>
      </c>
      <c r="C421" s="129" t="s">
        <v>288</v>
      </c>
      <c r="D421" s="129" t="s">
        <v>427</v>
      </c>
      <c r="E421" s="129" t="s">
        <v>268</v>
      </c>
      <c r="F421" s="129" t="s">
        <v>236</v>
      </c>
      <c r="G421" s="129" t="s">
        <v>300</v>
      </c>
      <c r="H421" s="129" t="s">
        <v>270</v>
      </c>
      <c r="I421" s="129" t="s">
        <v>271</v>
      </c>
      <c r="J421" s="129" t="s">
        <v>272</v>
      </c>
      <c r="K421" s="129" t="s">
        <v>424</v>
      </c>
      <c r="L421" s="121">
        <f t="shared" si="11"/>
        <v>100610</v>
      </c>
    </row>
    <row r="422" spans="1:12" x14ac:dyDescent="0.25">
      <c r="A422" s="121" t="str">
        <f t="shared" si="10"/>
        <v>60320000302MHA18100610101000326</v>
      </c>
      <c r="B422" s="129" t="s">
        <v>287</v>
      </c>
      <c r="C422" s="129" t="s">
        <v>288</v>
      </c>
      <c r="D422" s="129" t="s">
        <v>428</v>
      </c>
      <c r="E422" s="129" t="s">
        <v>268</v>
      </c>
      <c r="F422" s="129" t="s">
        <v>236</v>
      </c>
      <c r="G422" s="129" t="s">
        <v>300</v>
      </c>
      <c r="H422" s="129" t="s">
        <v>274</v>
      </c>
      <c r="I422" s="129" t="s">
        <v>275</v>
      </c>
      <c r="J422" s="129" t="s">
        <v>276</v>
      </c>
      <c r="K422" s="129" t="s">
        <v>424</v>
      </c>
      <c r="L422" s="121">
        <f t="shared" si="11"/>
        <v>100610</v>
      </c>
    </row>
    <row r="423" spans="1:12" x14ac:dyDescent="0.25">
      <c r="A423" s="121" t="str">
        <f t="shared" si="10"/>
        <v>60320000302MHA09100778101000326</v>
      </c>
      <c r="B423" s="129" t="s">
        <v>287</v>
      </c>
      <c r="C423" s="129" t="s">
        <v>288</v>
      </c>
      <c r="D423" s="129" t="s">
        <v>429</v>
      </c>
      <c r="E423" s="129" t="s">
        <v>268</v>
      </c>
      <c r="F423" s="129" t="s">
        <v>251</v>
      </c>
      <c r="G423" s="129" t="s">
        <v>300</v>
      </c>
      <c r="H423" s="129" t="s">
        <v>274</v>
      </c>
      <c r="I423" s="129" t="s">
        <v>275</v>
      </c>
      <c r="J423" s="129" t="s">
        <v>276</v>
      </c>
      <c r="K423" s="129" t="s">
        <v>301</v>
      </c>
      <c r="L423" s="121">
        <f t="shared" si="11"/>
        <v>100778</v>
      </c>
    </row>
    <row r="424" spans="1:12" x14ac:dyDescent="0.25">
      <c r="A424" s="121" t="str">
        <f t="shared" si="10"/>
        <v>60320000302MHA09100610202122023</v>
      </c>
      <c r="B424" s="129" t="s">
        <v>287</v>
      </c>
      <c r="C424" s="129" t="s">
        <v>288</v>
      </c>
      <c r="D424" s="129" t="s">
        <v>430</v>
      </c>
      <c r="E424" s="129" t="s">
        <v>268</v>
      </c>
      <c r="F424" s="129" t="s">
        <v>236</v>
      </c>
      <c r="G424" s="129" t="s">
        <v>300</v>
      </c>
      <c r="H424" s="129" t="s">
        <v>270</v>
      </c>
      <c r="I424" s="129" t="s">
        <v>271</v>
      </c>
      <c r="J424" s="129" t="s">
        <v>320</v>
      </c>
      <c r="K424" s="129" t="s">
        <v>301</v>
      </c>
      <c r="L424" s="121">
        <f t="shared" si="11"/>
        <v>100610</v>
      </c>
    </row>
    <row r="425" spans="1:12" x14ac:dyDescent="0.25">
      <c r="A425" s="121" t="str">
        <f t="shared" si="10"/>
        <v>60320000302MHA09100610202027005</v>
      </c>
      <c r="B425" s="129" t="s">
        <v>287</v>
      </c>
      <c r="C425" s="129" t="s">
        <v>288</v>
      </c>
      <c r="D425" s="129" t="s">
        <v>431</v>
      </c>
      <c r="E425" s="129" t="s">
        <v>268</v>
      </c>
      <c r="F425" s="129" t="s">
        <v>236</v>
      </c>
      <c r="G425" s="129" t="s">
        <v>300</v>
      </c>
      <c r="H425" s="129" t="s">
        <v>270</v>
      </c>
      <c r="I425" s="129" t="s">
        <v>271</v>
      </c>
      <c r="J425" s="129" t="s">
        <v>272</v>
      </c>
      <c r="K425" s="129" t="s">
        <v>301</v>
      </c>
      <c r="L425" s="121">
        <f t="shared" si="11"/>
        <v>100610</v>
      </c>
    </row>
    <row r="426" spans="1:12" x14ac:dyDescent="0.25">
      <c r="A426" s="121" t="str">
        <f t="shared" si="10"/>
        <v>60320000302MHA09100610101000326</v>
      </c>
      <c r="B426" s="129" t="s">
        <v>287</v>
      </c>
      <c r="C426" s="129" t="s">
        <v>288</v>
      </c>
      <c r="D426" s="129" t="s">
        <v>432</v>
      </c>
      <c r="E426" s="129" t="s">
        <v>268</v>
      </c>
      <c r="F426" s="129" t="s">
        <v>236</v>
      </c>
      <c r="G426" s="129" t="s">
        <v>300</v>
      </c>
      <c r="H426" s="129" t="s">
        <v>274</v>
      </c>
      <c r="I426" s="129" t="s">
        <v>275</v>
      </c>
      <c r="J426" s="129" t="s">
        <v>276</v>
      </c>
      <c r="K426" s="129" t="s">
        <v>301</v>
      </c>
      <c r="L426" s="121">
        <f t="shared" si="11"/>
        <v>100610</v>
      </c>
    </row>
    <row r="427" spans="1:12" x14ac:dyDescent="0.25">
      <c r="A427" s="121" t="str">
        <f t="shared" si="10"/>
        <v>60320000302MHA01100778101000326</v>
      </c>
      <c r="B427" s="129" t="s">
        <v>287</v>
      </c>
      <c r="C427" s="129" t="s">
        <v>288</v>
      </c>
      <c r="D427" s="129" t="s">
        <v>433</v>
      </c>
      <c r="E427" s="129" t="s">
        <v>268</v>
      </c>
      <c r="F427" s="129" t="s">
        <v>251</v>
      </c>
      <c r="G427" s="129" t="s">
        <v>300</v>
      </c>
      <c r="H427" s="129" t="s">
        <v>274</v>
      </c>
      <c r="I427" s="129" t="s">
        <v>275</v>
      </c>
      <c r="J427" s="129" t="s">
        <v>276</v>
      </c>
      <c r="K427" s="129" t="s">
        <v>434</v>
      </c>
      <c r="L427" s="121">
        <f t="shared" si="11"/>
        <v>100778</v>
      </c>
    </row>
    <row r="428" spans="1:12" x14ac:dyDescent="0.25">
      <c r="A428" s="121" t="str">
        <f t="shared" si="10"/>
        <v>60320000302MHA01100610202122023</v>
      </c>
      <c r="B428" s="129" t="s">
        <v>287</v>
      </c>
      <c r="C428" s="129" t="s">
        <v>288</v>
      </c>
      <c r="D428" s="129" t="s">
        <v>435</v>
      </c>
      <c r="E428" s="129" t="s">
        <v>268</v>
      </c>
      <c r="F428" s="129" t="s">
        <v>236</v>
      </c>
      <c r="G428" s="129" t="s">
        <v>300</v>
      </c>
      <c r="H428" s="129" t="s">
        <v>270</v>
      </c>
      <c r="I428" s="129" t="s">
        <v>271</v>
      </c>
      <c r="J428" s="129" t="s">
        <v>320</v>
      </c>
      <c r="K428" s="129" t="s">
        <v>434</v>
      </c>
      <c r="L428" s="121">
        <f t="shared" si="11"/>
        <v>100610</v>
      </c>
    </row>
    <row r="429" spans="1:12" x14ac:dyDescent="0.25">
      <c r="A429" s="121" t="str">
        <f t="shared" si="10"/>
        <v>60320000302MHA01100610202027005</v>
      </c>
      <c r="B429" s="129" t="s">
        <v>287</v>
      </c>
      <c r="C429" s="129" t="s">
        <v>288</v>
      </c>
      <c r="D429" s="129" t="s">
        <v>436</v>
      </c>
      <c r="E429" s="129" t="s">
        <v>268</v>
      </c>
      <c r="F429" s="129" t="s">
        <v>236</v>
      </c>
      <c r="G429" s="129" t="s">
        <v>300</v>
      </c>
      <c r="H429" s="129" t="s">
        <v>270</v>
      </c>
      <c r="I429" s="129" t="s">
        <v>271</v>
      </c>
      <c r="J429" s="129" t="s">
        <v>272</v>
      </c>
      <c r="K429" s="129" t="s">
        <v>434</v>
      </c>
      <c r="L429" s="121">
        <f t="shared" si="11"/>
        <v>100610</v>
      </c>
    </row>
    <row r="430" spans="1:12" x14ac:dyDescent="0.25">
      <c r="A430" s="121" t="str">
        <f t="shared" si="10"/>
        <v>60320000302MHA01100610101000326</v>
      </c>
      <c r="B430" s="129" t="s">
        <v>287</v>
      </c>
      <c r="C430" s="129" t="s">
        <v>288</v>
      </c>
      <c r="D430" s="129" t="s">
        <v>437</v>
      </c>
      <c r="E430" s="129" t="s">
        <v>268</v>
      </c>
      <c r="F430" s="129" t="s">
        <v>236</v>
      </c>
      <c r="G430" s="129" t="s">
        <v>300</v>
      </c>
      <c r="H430" s="129" t="s">
        <v>274</v>
      </c>
      <c r="I430" s="129" t="s">
        <v>275</v>
      </c>
      <c r="J430" s="129" t="s">
        <v>276</v>
      </c>
      <c r="K430" s="129" t="s">
        <v>434</v>
      </c>
      <c r="L430" s="121">
        <f t="shared" si="11"/>
        <v>100610</v>
      </c>
    </row>
    <row r="431" spans="1:12" x14ac:dyDescent="0.25">
      <c r="A431" s="121" t="str">
        <f t="shared" si="10"/>
        <v>60320000302MSCTB100420202401001</v>
      </c>
      <c r="B431" s="129" t="s">
        <v>287</v>
      </c>
      <c r="C431" s="129" t="s">
        <v>288</v>
      </c>
      <c r="D431" s="129" t="s">
        <v>438</v>
      </c>
      <c r="E431" s="129" t="s">
        <v>268</v>
      </c>
      <c r="F431" s="129" t="s">
        <v>233</v>
      </c>
      <c r="G431" s="129" t="s">
        <v>269</v>
      </c>
      <c r="H431" s="129" t="s">
        <v>270</v>
      </c>
      <c r="I431" s="129" t="s">
        <v>271</v>
      </c>
      <c r="J431" s="129" t="s">
        <v>439</v>
      </c>
      <c r="K431" s="129" t="s">
        <v>440</v>
      </c>
      <c r="L431" s="121">
        <f t="shared" si="11"/>
        <v>100420</v>
      </c>
    </row>
    <row r="432" spans="1:12" x14ac:dyDescent="0.25">
      <c r="A432" s="121" t="str">
        <f t="shared" si="10"/>
        <v>60320000302MSATB100618202401001</v>
      </c>
      <c r="B432" s="129" t="s">
        <v>287</v>
      </c>
      <c r="C432" s="129" t="s">
        <v>288</v>
      </c>
      <c r="D432" s="129" t="s">
        <v>441</v>
      </c>
      <c r="E432" s="129" t="s">
        <v>268</v>
      </c>
      <c r="F432" s="129" t="s">
        <v>249</v>
      </c>
      <c r="G432" s="129" t="s">
        <v>269</v>
      </c>
      <c r="H432" s="129" t="s">
        <v>270</v>
      </c>
      <c r="I432" s="129" t="s">
        <v>271</v>
      </c>
      <c r="J432" s="129" t="s">
        <v>439</v>
      </c>
      <c r="K432" s="129" t="s">
        <v>442</v>
      </c>
      <c r="L432" s="121">
        <f t="shared" si="11"/>
        <v>100618</v>
      </c>
    </row>
    <row r="433" spans="1:12" x14ac:dyDescent="0.25">
      <c r="A433" s="121" t="str">
        <f t="shared" si="10"/>
        <v>60320000302MSATB100618101000326</v>
      </c>
      <c r="B433" s="129" t="s">
        <v>287</v>
      </c>
      <c r="C433" s="129" t="s">
        <v>288</v>
      </c>
      <c r="D433" s="129" t="s">
        <v>443</v>
      </c>
      <c r="E433" s="129" t="s">
        <v>268</v>
      </c>
      <c r="F433" s="129" t="s">
        <v>249</v>
      </c>
      <c r="G433" s="129" t="s">
        <v>269</v>
      </c>
      <c r="H433" s="129" t="s">
        <v>274</v>
      </c>
      <c r="I433" s="129" t="s">
        <v>275</v>
      </c>
      <c r="J433" s="129" t="s">
        <v>276</v>
      </c>
      <c r="K433" s="129" t="s">
        <v>442</v>
      </c>
      <c r="L433" s="121">
        <f t="shared" si="11"/>
        <v>100618</v>
      </c>
    </row>
    <row r="434" spans="1:12" x14ac:dyDescent="0.25">
      <c r="A434" s="121" t="str">
        <f t="shared" si="10"/>
        <v>60320000302MHC77100435101000326</v>
      </c>
      <c r="B434" s="129" t="s">
        <v>287</v>
      </c>
      <c r="C434" s="129" t="s">
        <v>288</v>
      </c>
      <c r="D434" s="129" t="s">
        <v>462</v>
      </c>
      <c r="E434" s="129" t="s">
        <v>268</v>
      </c>
      <c r="F434" s="129" t="s">
        <v>245</v>
      </c>
      <c r="G434" s="129" t="s">
        <v>300</v>
      </c>
      <c r="H434" s="129" t="s">
        <v>274</v>
      </c>
      <c r="I434" s="129" t="s">
        <v>275</v>
      </c>
      <c r="J434" s="129" t="s">
        <v>276</v>
      </c>
      <c r="K434" s="129" t="s">
        <v>463</v>
      </c>
      <c r="L434" s="121">
        <f t="shared" si="11"/>
        <v>100435</v>
      </c>
    </row>
    <row r="435" spans="1:12" x14ac:dyDescent="0.25">
      <c r="A435" s="121" t="str">
        <f t="shared" si="10"/>
        <v>60320000302MHC09100778101000326</v>
      </c>
      <c r="B435" s="129" t="s">
        <v>287</v>
      </c>
      <c r="C435" s="129" t="s">
        <v>288</v>
      </c>
      <c r="D435" s="129" t="s">
        <v>453</v>
      </c>
      <c r="E435" s="129" t="s">
        <v>268</v>
      </c>
      <c r="F435" s="129" t="s">
        <v>251</v>
      </c>
      <c r="G435" s="129" t="s">
        <v>300</v>
      </c>
      <c r="H435" s="129" t="s">
        <v>274</v>
      </c>
      <c r="I435" s="129" t="s">
        <v>275</v>
      </c>
      <c r="J435" s="129" t="s">
        <v>276</v>
      </c>
      <c r="K435" s="129" t="s">
        <v>454</v>
      </c>
      <c r="L435" s="121">
        <f t="shared" si="11"/>
        <v>100778</v>
      </c>
    </row>
    <row r="436" spans="1:12" x14ac:dyDescent="0.25">
      <c r="A436" s="121" t="str">
        <f t="shared" si="10"/>
        <v>60320000302MHC09100435202027005</v>
      </c>
      <c r="B436" s="129" t="s">
        <v>287</v>
      </c>
      <c r="C436" s="129" t="s">
        <v>288</v>
      </c>
      <c r="D436" s="129" t="s">
        <v>455</v>
      </c>
      <c r="E436" s="129" t="s">
        <v>268</v>
      </c>
      <c r="F436" s="129" t="s">
        <v>245</v>
      </c>
      <c r="G436" s="129" t="s">
        <v>300</v>
      </c>
      <c r="H436" s="129" t="s">
        <v>270</v>
      </c>
      <c r="I436" s="129" t="s">
        <v>271</v>
      </c>
      <c r="J436" s="129" t="s">
        <v>272</v>
      </c>
      <c r="K436" s="129" t="s">
        <v>454</v>
      </c>
      <c r="L436" s="121">
        <f t="shared" si="11"/>
        <v>100435</v>
      </c>
    </row>
    <row r="437" spans="1:12" x14ac:dyDescent="0.25">
      <c r="A437" s="121" t="str">
        <f t="shared" si="10"/>
        <v>60320000302MHC09100435101000326</v>
      </c>
      <c r="B437" s="129" t="s">
        <v>287</v>
      </c>
      <c r="C437" s="129" t="s">
        <v>288</v>
      </c>
      <c r="D437" s="129" t="s">
        <v>456</v>
      </c>
      <c r="E437" s="129" t="s">
        <v>268</v>
      </c>
      <c r="F437" s="129" t="s">
        <v>245</v>
      </c>
      <c r="G437" s="129" t="s">
        <v>300</v>
      </c>
      <c r="H437" s="129" t="s">
        <v>274</v>
      </c>
      <c r="I437" s="129" t="s">
        <v>275</v>
      </c>
      <c r="J437" s="129" t="s">
        <v>276</v>
      </c>
      <c r="K437" s="129" t="s">
        <v>454</v>
      </c>
      <c r="L437" s="121">
        <f t="shared" si="11"/>
        <v>100435</v>
      </c>
    </row>
    <row r="438" spans="1:12" x14ac:dyDescent="0.25">
      <c r="A438" s="121" t="str">
        <f t="shared" si="10"/>
        <v>60320000302MSC25100777202027005</v>
      </c>
      <c r="B438" s="129" t="s">
        <v>287</v>
      </c>
      <c r="C438" s="129" t="s">
        <v>288</v>
      </c>
      <c r="D438" s="129" t="s">
        <v>457</v>
      </c>
      <c r="E438" s="129" t="s">
        <v>268</v>
      </c>
      <c r="F438" s="129" t="s">
        <v>230</v>
      </c>
      <c r="G438" s="129" t="s">
        <v>269</v>
      </c>
      <c r="H438" s="129" t="s">
        <v>270</v>
      </c>
      <c r="I438" s="129" t="s">
        <v>271</v>
      </c>
      <c r="J438" s="129" t="s">
        <v>272</v>
      </c>
      <c r="K438" s="129" t="s">
        <v>318</v>
      </c>
      <c r="L438" s="121">
        <f t="shared" si="11"/>
        <v>100777</v>
      </c>
    </row>
    <row r="439" spans="1:12" x14ac:dyDescent="0.25">
      <c r="A439" s="121" t="str">
        <f t="shared" si="10"/>
        <v>60320000302MSC25100777101000326</v>
      </c>
      <c r="B439" s="129" t="s">
        <v>287</v>
      </c>
      <c r="C439" s="129" t="s">
        <v>288</v>
      </c>
      <c r="D439" s="129" t="s">
        <v>458</v>
      </c>
      <c r="E439" s="129" t="s">
        <v>268</v>
      </c>
      <c r="F439" s="129" t="s">
        <v>230</v>
      </c>
      <c r="G439" s="129" t="s">
        <v>269</v>
      </c>
      <c r="H439" s="129" t="s">
        <v>274</v>
      </c>
      <c r="I439" s="129" t="s">
        <v>275</v>
      </c>
      <c r="J439" s="129" t="s">
        <v>276</v>
      </c>
      <c r="K439" s="129" t="s">
        <v>318</v>
      </c>
      <c r="L439" s="121">
        <f t="shared" si="11"/>
        <v>100777</v>
      </c>
    </row>
    <row r="440" spans="1:12" x14ac:dyDescent="0.25">
      <c r="A440" s="121" t="str">
        <f t="shared" si="10"/>
        <v>60320000302MSC23100777202516015</v>
      </c>
      <c r="B440" s="129" t="s">
        <v>287</v>
      </c>
      <c r="C440" s="129" t="s">
        <v>288</v>
      </c>
      <c r="D440" s="129" t="s">
        <v>459</v>
      </c>
      <c r="E440" s="129" t="s">
        <v>268</v>
      </c>
      <c r="F440" s="129" t="s">
        <v>230</v>
      </c>
      <c r="G440" s="129" t="s">
        <v>269</v>
      </c>
      <c r="H440" s="129" t="s">
        <v>270</v>
      </c>
      <c r="I440" s="129" t="s">
        <v>271</v>
      </c>
      <c r="J440" s="129" t="s">
        <v>278</v>
      </c>
      <c r="K440" s="129" t="s">
        <v>324</v>
      </c>
      <c r="L440" s="121">
        <f t="shared" si="11"/>
        <v>100777</v>
      </c>
    </row>
    <row r="441" spans="1:12" x14ac:dyDescent="0.25">
      <c r="A441" s="121" t="str">
        <f t="shared" ref="A441:A504" si="12">CONCATENATE(B441,K441,L441,I441,H441,J441)</f>
        <v>60320000302MSC09100420202516015</v>
      </c>
      <c r="B441" s="129" t="s">
        <v>287</v>
      </c>
      <c r="C441" s="129" t="s">
        <v>288</v>
      </c>
      <c r="D441" s="129" t="s">
        <v>460</v>
      </c>
      <c r="E441" s="129" t="s">
        <v>268</v>
      </c>
      <c r="F441" s="129" t="s">
        <v>233</v>
      </c>
      <c r="G441" s="129" t="s">
        <v>269</v>
      </c>
      <c r="H441" s="129" t="s">
        <v>270</v>
      </c>
      <c r="I441" s="129" t="s">
        <v>271</v>
      </c>
      <c r="J441" s="129" t="s">
        <v>278</v>
      </c>
      <c r="K441" s="129" t="s">
        <v>273</v>
      </c>
      <c r="L441" s="121">
        <f t="shared" si="11"/>
        <v>100420</v>
      </c>
    </row>
    <row r="442" spans="1:12" x14ac:dyDescent="0.25">
      <c r="A442" s="121" t="str">
        <f t="shared" si="12"/>
        <v>60320000302MSC09100420202122023</v>
      </c>
      <c r="B442" s="129" t="s">
        <v>287</v>
      </c>
      <c r="C442" s="129" t="s">
        <v>288</v>
      </c>
      <c r="D442" s="129" t="s">
        <v>461</v>
      </c>
      <c r="E442" s="129" t="s">
        <v>268</v>
      </c>
      <c r="F442" s="129" t="s">
        <v>233</v>
      </c>
      <c r="G442" s="129" t="s">
        <v>269</v>
      </c>
      <c r="H442" s="129" t="s">
        <v>270</v>
      </c>
      <c r="I442" s="129" t="s">
        <v>271</v>
      </c>
      <c r="J442" s="129" t="s">
        <v>320</v>
      </c>
      <c r="K442" s="129" t="s">
        <v>273</v>
      </c>
      <c r="L442" s="121">
        <f t="shared" si="11"/>
        <v>100420</v>
      </c>
    </row>
    <row r="443" spans="1:12" x14ac:dyDescent="0.25">
      <c r="A443" s="121" t="str">
        <f t="shared" si="12"/>
        <v>60320000302MHC71102780101000326</v>
      </c>
      <c r="B443" s="129" t="s">
        <v>287</v>
      </c>
      <c r="C443" s="129" t="s">
        <v>288</v>
      </c>
      <c r="D443" s="129" t="s">
        <v>464</v>
      </c>
      <c r="E443" s="129" t="s">
        <v>268</v>
      </c>
      <c r="F443" s="129" t="s">
        <v>253</v>
      </c>
      <c r="G443" s="129" t="s">
        <v>300</v>
      </c>
      <c r="H443" s="129" t="s">
        <v>274</v>
      </c>
      <c r="I443" s="129" t="s">
        <v>275</v>
      </c>
      <c r="J443" s="129" t="s">
        <v>276</v>
      </c>
      <c r="K443" s="129" t="s">
        <v>465</v>
      </c>
      <c r="L443" s="121">
        <f t="shared" si="11"/>
        <v>102780</v>
      </c>
    </row>
    <row r="444" spans="1:12" x14ac:dyDescent="0.25">
      <c r="A444" s="121" t="str">
        <f t="shared" si="12"/>
        <v>60320000302MHATB100610202401001</v>
      </c>
      <c r="B444" s="129" t="s">
        <v>287</v>
      </c>
      <c r="C444" s="129" t="s">
        <v>288</v>
      </c>
      <c r="D444" s="129" t="s">
        <v>466</v>
      </c>
      <c r="E444" s="129" t="s">
        <v>268</v>
      </c>
      <c r="F444" s="129" t="s">
        <v>236</v>
      </c>
      <c r="G444" s="129" t="s">
        <v>300</v>
      </c>
      <c r="H444" s="129" t="s">
        <v>270</v>
      </c>
      <c r="I444" s="129" t="s">
        <v>271</v>
      </c>
      <c r="J444" s="129" t="s">
        <v>439</v>
      </c>
      <c r="K444" s="129" t="s">
        <v>467</v>
      </c>
      <c r="L444" s="121">
        <f t="shared" si="11"/>
        <v>100610</v>
      </c>
    </row>
    <row r="445" spans="1:12" x14ac:dyDescent="0.25">
      <c r="A445" s="121" t="str">
        <f t="shared" si="12"/>
        <v>60320000302MHA72100610101000326</v>
      </c>
      <c r="B445" s="129" t="s">
        <v>287</v>
      </c>
      <c r="C445" s="129" t="s">
        <v>288</v>
      </c>
      <c r="D445" s="129" t="s">
        <v>468</v>
      </c>
      <c r="E445" s="129" t="s">
        <v>268</v>
      </c>
      <c r="F445" s="129" t="s">
        <v>236</v>
      </c>
      <c r="G445" s="129" t="s">
        <v>300</v>
      </c>
      <c r="H445" s="129" t="s">
        <v>274</v>
      </c>
      <c r="I445" s="129" t="s">
        <v>275</v>
      </c>
      <c r="J445" s="129" t="s">
        <v>276</v>
      </c>
      <c r="K445" s="129" t="s">
        <v>469</v>
      </c>
      <c r="L445" s="121">
        <f t="shared" si="11"/>
        <v>100610</v>
      </c>
    </row>
    <row r="446" spans="1:12" x14ac:dyDescent="0.25">
      <c r="A446" s="121" t="str">
        <f t="shared" si="12"/>
        <v>60320000302MSASF100618101000326</v>
      </c>
      <c r="B446" s="129" t="s">
        <v>287</v>
      </c>
      <c r="C446" s="129" t="s">
        <v>288</v>
      </c>
      <c r="D446" s="129" t="s">
        <v>470</v>
      </c>
      <c r="E446" s="129" t="s">
        <v>268</v>
      </c>
      <c r="F446" s="129" t="s">
        <v>249</v>
      </c>
      <c r="G446" s="129" t="s">
        <v>269</v>
      </c>
      <c r="H446" s="129" t="s">
        <v>274</v>
      </c>
      <c r="I446" s="129" t="s">
        <v>275</v>
      </c>
      <c r="J446" s="129" t="s">
        <v>276</v>
      </c>
      <c r="K446" s="129" t="s">
        <v>471</v>
      </c>
      <c r="L446" s="121">
        <f t="shared" si="11"/>
        <v>100618</v>
      </c>
    </row>
    <row r="447" spans="1:12" x14ac:dyDescent="0.25">
      <c r="A447" s="121" t="str">
        <f t="shared" si="12"/>
        <v>60320000302MSCSF100420101000326</v>
      </c>
      <c r="B447" s="129" t="s">
        <v>287</v>
      </c>
      <c r="C447" s="129" t="s">
        <v>288</v>
      </c>
      <c r="D447" s="129" t="s">
        <v>472</v>
      </c>
      <c r="E447" s="129" t="s">
        <v>268</v>
      </c>
      <c r="F447" s="129" t="s">
        <v>233</v>
      </c>
      <c r="G447" s="129" t="s">
        <v>269</v>
      </c>
      <c r="H447" s="129" t="s">
        <v>274</v>
      </c>
      <c r="I447" s="129" t="s">
        <v>275</v>
      </c>
      <c r="J447" s="129" t="s">
        <v>276</v>
      </c>
      <c r="K447" s="129" t="s">
        <v>473</v>
      </c>
      <c r="L447" s="121">
        <f t="shared" si="11"/>
        <v>100420</v>
      </c>
    </row>
    <row r="448" spans="1:12" x14ac:dyDescent="0.25">
      <c r="A448" s="121" t="str">
        <f t="shared" si="12"/>
        <v>60320000302MHCSF100435101000326</v>
      </c>
      <c r="B448" s="129" t="s">
        <v>287</v>
      </c>
      <c r="C448" s="129" t="s">
        <v>288</v>
      </c>
      <c r="D448" s="129" t="s">
        <v>474</v>
      </c>
      <c r="E448" s="129" t="s">
        <v>268</v>
      </c>
      <c r="F448" s="129" t="s">
        <v>245</v>
      </c>
      <c r="G448" s="129" t="s">
        <v>300</v>
      </c>
      <c r="H448" s="129" t="s">
        <v>274</v>
      </c>
      <c r="I448" s="129" t="s">
        <v>275</v>
      </c>
      <c r="J448" s="129" t="s">
        <v>276</v>
      </c>
      <c r="K448" s="129" t="s">
        <v>475</v>
      </c>
      <c r="L448" s="121">
        <f t="shared" si="11"/>
        <v>100435</v>
      </c>
    </row>
    <row r="449" spans="1:12" x14ac:dyDescent="0.25">
      <c r="A449" s="121" t="str">
        <f t="shared" si="12"/>
        <v>60320000302MHASF100610101000326</v>
      </c>
      <c r="B449" s="129" t="s">
        <v>287</v>
      </c>
      <c r="C449" s="129" t="s">
        <v>288</v>
      </c>
      <c r="D449" s="129" t="s">
        <v>476</v>
      </c>
      <c r="E449" s="129" t="s">
        <v>268</v>
      </c>
      <c r="F449" s="129" t="s">
        <v>236</v>
      </c>
      <c r="G449" s="129" t="s">
        <v>300</v>
      </c>
      <c r="H449" s="129" t="s">
        <v>274</v>
      </c>
      <c r="I449" s="129" t="s">
        <v>275</v>
      </c>
      <c r="J449" s="129" t="s">
        <v>276</v>
      </c>
      <c r="K449" s="129" t="s">
        <v>477</v>
      </c>
      <c r="L449" s="121">
        <f t="shared" si="11"/>
        <v>100610</v>
      </c>
    </row>
    <row r="450" spans="1:12" x14ac:dyDescent="0.25">
      <c r="A450" s="121" t="str">
        <f t="shared" si="12"/>
        <v>60320000302MSC00100777202516015</v>
      </c>
      <c r="B450" s="129" t="s">
        <v>287</v>
      </c>
      <c r="C450" s="129" t="s">
        <v>288</v>
      </c>
      <c r="D450" s="129" t="s">
        <v>478</v>
      </c>
      <c r="E450" s="129" t="s">
        <v>268</v>
      </c>
      <c r="F450" s="129" t="s">
        <v>230</v>
      </c>
      <c r="G450" s="129" t="s">
        <v>269</v>
      </c>
      <c r="H450" s="129" t="s">
        <v>270</v>
      </c>
      <c r="I450" s="129" t="s">
        <v>271</v>
      </c>
      <c r="J450" s="129" t="s">
        <v>278</v>
      </c>
      <c r="K450" s="129" t="s">
        <v>479</v>
      </c>
      <c r="L450" s="121">
        <f t="shared" si="11"/>
        <v>100777</v>
      </c>
    </row>
    <row r="451" spans="1:12" x14ac:dyDescent="0.25">
      <c r="A451" s="121" t="str">
        <f t="shared" si="12"/>
        <v>60320000302MSC00100777202027005</v>
      </c>
      <c r="B451" s="129" t="s">
        <v>287</v>
      </c>
      <c r="C451" s="129" t="s">
        <v>288</v>
      </c>
      <c r="D451" s="129" t="s">
        <v>480</v>
      </c>
      <c r="E451" s="129" t="s">
        <v>268</v>
      </c>
      <c r="F451" s="129" t="s">
        <v>230</v>
      </c>
      <c r="G451" s="129" t="s">
        <v>269</v>
      </c>
      <c r="H451" s="129" t="s">
        <v>270</v>
      </c>
      <c r="I451" s="129" t="s">
        <v>271</v>
      </c>
      <c r="J451" s="129" t="s">
        <v>272</v>
      </c>
      <c r="K451" s="129" t="s">
        <v>479</v>
      </c>
      <c r="L451" s="121">
        <f t="shared" si="11"/>
        <v>100777</v>
      </c>
    </row>
    <row r="452" spans="1:12" x14ac:dyDescent="0.25">
      <c r="A452" s="121" t="str">
        <f t="shared" si="12"/>
        <v>60320000302MSC00100777101000326</v>
      </c>
      <c r="B452" s="129" t="s">
        <v>287</v>
      </c>
      <c r="C452" s="129" t="s">
        <v>288</v>
      </c>
      <c r="D452" s="129" t="s">
        <v>481</v>
      </c>
      <c r="E452" s="129" t="s">
        <v>268</v>
      </c>
      <c r="F452" s="129" t="s">
        <v>230</v>
      </c>
      <c r="G452" s="129" t="s">
        <v>269</v>
      </c>
      <c r="H452" s="129" t="s">
        <v>274</v>
      </c>
      <c r="I452" s="129" t="s">
        <v>275</v>
      </c>
      <c r="J452" s="129" t="s">
        <v>276</v>
      </c>
      <c r="K452" s="129" t="s">
        <v>479</v>
      </c>
      <c r="L452" s="121">
        <f t="shared" si="11"/>
        <v>100777</v>
      </c>
    </row>
    <row r="453" spans="1:12" x14ac:dyDescent="0.25">
      <c r="A453" s="121" t="str">
        <f t="shared" si="12"/>
        <v>60320000302MSA70100777101000326</v>
      </c>
      <c r="B453" s="129" t="s">
        <v>287</v>
      </c>
      <c r="C453" s="129" t="s">
        <v>288</v>
      </c>
      <c r="D453" s="129" t="s">
        <v>482</v>
      </c>
      <c r="E453" s="129" t="s">
        <v>268</v>
      </c>
      <c r="F453" s="129" t="s">
        <v>230</v>
      </c>
      <c r="G453" s="129" t="s">
        <v>269</v>
      </c>
      <c r="H453" s="129" t="s">
        <v>274</v>
      </c>
      <c r="I453" s="129" t="s">
        <v>275</v>
      </c>
      <c r="J453" s="129" t="s">
        <v>276</v>
      </c>
      <c r="K453" s="129" t="s">
        <v>483</v>
      </c>
      <c r="L453" s="121">
        <f t="shared" si="11"/>
        <v>100777</v>
      </c>
    </row>
    <row r="454" spans="1:12" x14ac:dyDescent="0.25">
      <c r="A454" s="121" t="str">
        <f t="shared" si="12"/>
        <v>60320000302MSAOP100618101000326</v>
      </c>
      <c r="B454" s="129" t="s">
        <v>287</v>
      </c>
      <c r="C454" s="129" t="s">
        <v>288</v>
      </c>
      <c r="D454" s="129" t="s">
        <v>484</v>
      </c>
      <c r="E454" s="129" t="s">
        <v>268</v>
      </c>
      <c r="F454" s="129" t="s">
        <v>249</v>
      </c>
      <c r="G454" s="129" t="s">
        <v>269</v>
      </c>
      <c r="H454" s="129" t="s">
        <v>274</v>
      </c>
      <c r="I454" s="129" t="s">
        <v>275</v>
      </c>
      <c r="J454" s="129" t="s">
        <v>276</v>
      </c>
      <c r="K454" s="129" t="s">
        <v>485</v>
      </c>
      <c r="L454" s="121">
        <f t="shared" si="11"/>
        <v>100618</v>
      </c>
    </row>
    <row r="455" spans="1:12" x14ac:dyDescent="0.25">
      <c r="A455" s="121" t="str">
        <f t="shared" si="12"/>
        <v>60320000302MSA82100618101000326</v>
      </c>
      <c r="B455" s="129" t="s">
        <v>287</v>
      </c>
      <c r="C455" s="129" t="s">
        <v>288</v>
      </c>
      <c r="D455" s="129" t="s">
        <v>486</v>
      </c>
      <c r="E455" s="129" t="s">
        <v>268</v>
      </c>
      <c r="F455" s="129" t="s">
        <v>249</v>
      </c>
      <c r="G455" s="129" t="s">
        <v>269</v>
      </c>
      <c r="H455" s="129" t="s">
        <v>274</v>
      </c>
      <c r="I455" s="129" t="s">
        <v>275</v>
      </c>
      <c r="J455" s="129" t="s">
        <v>276</v>
      </c>
      <c r="K455" s="129" t="s">
        <v>487</v>
      </c>
      <c r="L455" s="121">
        <f t="shared" si="11"/>
        <v>100618</v>
      </c>
    </row>
    <row r="456" spans="1:12" x14ac:dyDescent="0.25">
      <c r="A456" s="121" t="str">
        <f t="shared" si="12"/>
        <v>60320000302MSA81100618101000326</v>
      </c>
      <c r="B456" s="129" t="s">
        <v>287</v>
      </c>
      <c r="C456" s="129" t="s">
        <v>288</v>
      </c>
      <c r="D456" s="129" t="s">
        <v>488</v>
      </c>
      <c r="E456" s="129" t="s">
        <v>268</v>
      </c>
      <c r="F456" s="129" t="s">
        <v>249</v>
      </c>
      <c r="G456" s="129" t="s">
        <v>269</v>
      </c>
      <c r="H456" s="129" t="s">
        <v>274</v>
      </c>
      <c r="I456" s="129" t="s">
        <v>275</v>
      </c>
      <c r="J456" s="129" t="s">
        <v>276</v>
      </c>
      <c r="K456" s="129" t="s">
        <v>489</v>
      </c>
      <c r="L456" s="121">
        <f t="shared" si="11"/>
        <v>100618</v>
      </c>
    </row>
    <row r="457" spans="1:12" x14ac:dyDescent="0.25">
      <c r="A457" s="121" t="str">
        <f t="shared" si="12"/>
        <v>60320000302MSA70100618101000326</v>
      </c>
      <c r="B457" s="129" t="s">
        <v>287</v>
      </c>
      <c r="C457" s="129" t="s">
        <v>288</v>
      </c>
      <c r="D457" s="129" t="s">
        <v>490</v>
      </c>
      <c r="E457" s="129" t="s">
        <v>268</v>
      </c>
      <c r="F457" s="129" t="s">
        <v>249</v>
      </c>
      <c r="G457" s="129" t="s">
        <v>269</v>
      </c>
      <c r="H457" s="129" t="s">
        <v>274</v>
      </c>
      <c r="I457" s="129" t="s">
        <v>275</v>
      </c>
      <c r="J457" s="129" t="s">
        <v>276</v>
      </c>
      <c r="K457" s="129" t="s">
        <v>483</v>
      </c>
      <c r="L457" s="121">
        <f t="shared" si="11"/>
        <v>100618</v>
      </c>
    </row>
    <row r="458" spans="1:12" x14ac:dyDescent="0.25">
      <c r="A458" s="121" t="str">
        <f t="shared" si="12"/>
        <v>60320000302MSA00100618202516015</v>
      </c>
      <c r="B458" s="129" t="s">
        <v>287</v>
      </c>
      <c r="C458" s="129" t="s">
        <v>288</v>
      </c>
      <c r="D458" s="129" t="s">
        <v>491</v>
      </c>
      <c r="E458" s="129" t="s">
        <v>268</v>
      </c>
      <c r="F458" s="129" t="s">
        <v>249</v>
      </c>
      <c r="G458" s="129" t="s">
        <v>269</v>
      </c>
      <c r="H458" s="129" t="s">
        <v>270</v>
      </c>
      <c r="I458" s="129" t="s">
        <v>271</v>
      </c>
      <c r="J458" s="129" t="s">
        <v>278</v>
      </c>
      <c r="K458" s="129" t="s">
        <v>492</v>
      </c>
      <c r="L458" s="121">
        <f t="shared" si="11"/>
        <v>100618</v>
      </c>
    </row>
    <row r="459" spans="1:12" x14ac:dyDescent="0.25">
      <c r="A459" s="121" t="str">
        <f t="shared" si="12"/>
        <v>60320000302MSA00100618202401001</v>
      </c>
      <c r="B459" s="129" t="s">
        <v>287</v>
      </c>
      <c r="C459" s="129" t="s">
        <v>288</v>
      </c>
      <c r="D459" s="129" t="s">
        <v>493</v>
      </c>
      <c r="E459" s="129" t="s">
        <v>268</v>
      </c>
      <c r="F459" s="129" t="s">
        <v>249</v>
      </c>
      <c r="G459" s="129" t="s">
        <v>269</v>
      </c>
      <c r="H459" s="129" t="s">
        <v>270</v>
      </c>
      <c r="I459" s="129" t="s">
        <v>271</v>
      </c>
      <c r="J459" s="129" t="s">
        <v>439</v>
      </c>
      <c r="K459" s="129" t="s">
        <v>492</v>
      </c>
      <c r="L459" s="121">
        <f t="shared" si="11"/>
        <v>100618</v>
      </c>
    </row>
    <row r="460" spans="1:12" x14ac:dyDescent="0.25">
      <c r="A460" s="121" t="str">
        <f t="shared" si="12"/>
        <v>60320000302MSA00100618202261015</v>
      </c>
      <c r="B460" s="129" t="s">
        <v>287</v>
      </c>
      <c r="C460" s="129" t="s">
        <v>288</v>
      </c>
      <c r="D460" s="129" t="s">
        <v>546</v>
      </c>
      <c r="E460" s="129" t="s">
        <v>268</v>
      </c>
      <c r="F460" s="129" t="s">
        <v>249</v>
      </c>
      <c r="G460" s="129" t="s">
        <v>269</v>
      </c>
      <c r="H460" s="129" t="s">
        <v>270</v>
      </c>
      <c r="I460" s="129" t="s">
        <v>271</v>
      </c>
      <c r="J460" s="129" t="s">
        <v>306</v>
      </c>
      <c r="K460" s="129" t="s">
        <v>492</v>
      </c>
      <c r="L460" s="121">
        <f t="shared" si="11"/>
        <v>100618</v>
      </c>
    </row>
    <row r="461" spans="1:12" x14ac:dyDescent="0.25">
      <c r="A461" s="121" t="str">
        <f t="shared" si="12"/>
        <v>60320000302MSA00100618202027005</v>
      </c>
      <c r="B461" s="129" t="s">
        <v>287</v>
      </c>
      <c r="C461" s="129" t="s">
        <v>288</v>
      </c>
      <c r="D461" s="129" t="s">
        <v>494</v>
      </c>
      <c r="E461" s="129" t="s">
        <v>268</v>
      </c>
      <c r="F461" s="129" t="s">
        <v>249</v>
      </c>
      <c r="G461" s="129" t="s">
        <v>269</v>
      </c>
      <c r="H461" s="129" t="s">
        <v>270</v>
      </c>
      <c r="I461" s="129" t="s">
        <v>271</v>
      </c>
      <c r="J461" s="129" t="s">
        <v>272</v>
      </c>
      <c r="K461" s="129" t="s">
        <v>492</v>
      </c>
      <c r="L461" s="121">
        <f t="shared" si="11"/>
        <v>100618</v>
      </c>
    </row>
    <row r="462" spans="1:12" x14ac:dyDescent="0.25">
      <c r="A462" s="121" t="str">
        <f t="shared" si="12"/>
        <v>60320000302MSA00100618101000326</v>
      </c>
      <c r="B462" s="129" t="s">
        <v>287</v>
      </c>
      <c r="C462" s="129" t="s">
        <v>288</v>
      </c>
      <c r="D462" s="129" t="s">
        <v>495</v>
      </c>
      <c r="E462" s="129" t="s">
        <v>268</v>
      </c>
      <c r="F462" s="129" t="s">
        <v>249</v>
      </c>
      <c r="G462" s="129" t="s">
        <v>269</v>
      </c>
      <c r="H462" s="129" t="s">
        <v>274</v>
      </c>
      <c r="I462" s="129" t="s">
        <v>275</v>
      </c>
      <c r="J462" s="129" t="s">
        <v>276</v>
      </c>
      <c r="K462" s="129" t="s">
        <v>492</v>
      </c>
      <c r="L462" s="121">
        <f t="shared" si="11"/>
        <v>100618</v>
      </c>
    </row>
    <row r="463" spans="1:12" x14ac:dyDescent="0.25">
      <c r="A463" s="121" t="str">
        <f t="shared" si="12"/>
        <v>60320000302MSCPP100420202027005</v>
      </c>
      <c r="B463" s="129" t="s">
        <v>287</v>
      </c>
      <c r="C463" s="129" t="s">
        <v>288</v>
      </c>
      <c r="D463" s="129" t="s">
        <v>496</v>
      </c>
      <c r="E463" s="129" t="s">
        <v>268</v>
      </c>
      <c r="F463" s="129" t="s">
        <v>233</v>
      </c>
      <c r="G463" s="129" t="s">
        <v>269</v>
      </c>
      <c r="H463" s="129" t="s">
        <v>270</v>
      </c>
      <c r="I463" s="129" t="s">
        <v>271</v>
      </c>
      <c r="J463" s="129" t="s">
        <v>272</v>
      </c>
      <c r="K463" s="129" t="s">
        <v>497</v>
      </c>
      <c r="L463" s="121">
        <f t="shared" si="11"/>
        <v>100420</v>
      </c>
    </row>
    <row r="464" spans="1:12" x14ac:dyDescent="0.25">
      <c r="A464" s="121" t="str">
        <f t="shared" si="12"/>
        <v>60320000302MSCOP100420101000326</v>
      </c>
      <c r="B464" s="129" t="s">
        <v>287</v>
      </c>
      <c r="C464" s="129" t="s">
        <v>288</v>
      </c>
      <c r="D464" s="129" t="s">
        <v>233</v>
      </c>
      <c r="E464" s="129" t="s">
        <v>268</v>
      </c>
      <c r="F464" s="129" t="s">
        <v>233</v>
      </c>
      <c r="G464" s="129" t="s">
        <v>269</v>
      </c>
      <c r="H464" s="129" t="s">
        <v>274</v>
      </c>
      <c r="I464" s="129" t="s">
        <v>275</v>
      </c>
      <c r="J464" s="129" t="s">
        <v>276</v>
      </c>
      <c r="K464" s="129" t="s">
        <v>498</v>
      </c>
      <c r="L464" s="121">
        <f t="shared" ref="L464:L527" si="13">VLOOKUP(F464,$G$2:$H$13,2,FALSE)</f>
        <v>100420</v>
      </c>
    </row>
    <row r="465" spans="1:12" x14ac:dyDescent="0.25">
      <c r="A465" s="121" t="str">
        <f t="shared" si="12"/>
        <v>60320000302MSC80100420101000326</v>
      </c>
      <c r="B465" s="129" t="s">
        <v>287</v>
      </c>
      <c r="C465" s="129" t="s">
        <v>288</v>
      </c>
      <c r="D465" s="129" t="s">
        <v>499</v>
      </c>
      <c r="E465" s="129" t="s">
        <v>268</v>
      </c>
      <c r="F465" s="129" t="s">
        <v>233</v>
      </c>
      <c r="G465" s="129" t="s">
        <v>269</v>
      </c>
      <c r="H465" s="129" t="s">
        <v>274</v>
      </c>
      <c r="I465" s="129" t="s">
        <v>275</v>
      </c>
      <c r="J465" s="129" t="s">
        <v>276</v>
      </c>
      <c r="K465" s="129" t="s">
        <v>500</v>
      </c>
      <c r="L465" s="121">
        <f t="shared" si="13"/>
        <v>100420</v>
      </c>
    </row>
    <row r="466" spans="1:12" x14ac:dyDescent="0.25">
      <c r="A466" s="121" t="str">
        <f t="shared" si="12"/>
        <v>60320000302MSC70100420202027005</v>
      </c>
      <c r="B466" s="129" t="s">
        <v>287</v>
      </c>
      <c r="C466" s="129" t="s">
        <v>288</v>
      </c>
      <c r="D466" s="129" t="s">
        <v>261</v>
      </c>
      <c r="E466" s="129" t="s">
        <v>268</v>
      </c>
      <c r="F466" s="129" t="s">
        <v>233</v>
      </c>
      <c r="G466" s="129" t="s">
        <v>269</v>
      </c>
      <c r="H466" s="129" t="s">
        <v>270</v>
      </c>
      <c r="I466" s="129" t="s">
        <v>271</v>
      </c>
      <c r="J466" s="129" t="s">
        <v>272</v>
      </c>
      <c r="K466" s="129" t="s">
        <v>501</v>
      </c>
      <c r="L466" s="121">
        <f t="shared" si="13"/>
        <v>100420</v>
      </c>
    </row>
    <row r="467" spans="1:12" x14ac:dyDescent="0.25">
      <c r="A467" s="121" t="str">
        <f t="shared" si="12"/>
        <v>60320000302MSC70100420101000326</v>
      </c>
      <c r="B467" s="129" t="s">
        <v>287</v>
      </c>
      <c r="C467" s="129" t="s">
        <v>288</v>
      </c>
      <c r="D467" s="129" t="s">
        <v>502</v>
      </c>
      <c r="E467" s="129" t="s">
        <v>268</v>
      </c>
      <c r="F467" s="129" t="s">
        <v>233</v>
      </c>
      <c r="G467" s="129" t="s">
        <v>269</v>
      </c>
      <c r="H467" s="129" t="s">
        <v>274</v>
      </c>
      <c r="I467" s="129" t="s">
        <v>275</v>
      </c>
      <c r="J467" s="129" t="s">
        <v>276</v>
      </c>
      <c r="K467" s="129" t="s">
        <v>501</v>
      </c>
      <c r="L467" s="121">
        <f t="shared" si="13"/>
        <v>100420</v>
      </c>
    </row>
    <row r="468" spans="1:12" x14ac:dyDescent="0.25">
      <c r="A468" s="121" t="str">
        <f t="shared" si="12"/>
        <v>60320000302MSC00100420202516015</v>
      </c>
      <c r="B468" s="129" t="s">
        <v>287</v>
      </c>
      <c r="C468" s="129" t="s">
        <v>288</v>
      </c>
      <c r="D468" s="129" t="s">
        <v>503</v>
      </c>
      <c r="E468" s="129" t="s">
        <v>268</v>
      </c>
      <c r="F468" s="129" t="s">
        <v>233</v>
      </c>
      <c r="G468" s="129" t="s">
        <v>269</v>
      </c>
      <c r="H468" s="129" t="s">
        <v>270</v>
      </c>
      <c r="I468" s="129" t="s">
        <v>271</v>
      </c>
      <c r="J468" s="129" t="s">
        <v>278</v>
      </c>
      <c r="K468" s="129" t="s">
        <v>479</v>
      </c>
      <c r="L468" s="121">
        <f t="shared" si="13"/>
        <v>100420</v>
      </c>
    </row>
    <row r="469" spans="1:12" x14ac:dyDescent="0.25">
      <c r="A469" s="121" t="str">
        <f t="shared" si="12"/>
        <v>60320000302MSC00100420202401001</v>
      </c>
      <c r="B469" s="129" t="s">
        <v>287</v>
      </c>
      <c r="C469" s="129" t="s">
        <v>288</v>
      </c>
      <c r="D469" s="129" t="s">
        <v>504</v>
      </c>
      <c r="E469" s="129" t="s">
        <v>268</v>
      </c>
      <c r="F469" s="129" t="s">
        <v>233</v>
      </c>
      <c r="G469" s="129" t="s">
        <v>269</v>
      </c>
      <c r="H469" s="129" t="s">
        <v>270</v>
      </c>
      <c r="I469" s="129" t="s">
        <v>271</v>
      </c>
      <c r="J469" s="129" t="s">
        <v>439</v>
      </c>
      <c r="K469" s="129" t="s">
        <v>479</v>
      </c>
      <c r="L469" s="121">
        <f t="shared" si="13"/>
        <v>100420</v>
      </c>
    </row>
    <row r="470" spans="1:12" x14ac:dyDescent="0.25">
      <c r="A470" s="121" t="str">
        <f t="shared" si="12"/>
        <v>60320000302MSC00100420202122023</v>
      </c>
      <c r="B470" s="129" t="s">
        <v>287</v>
      </c>
      <c r="C470" s="129" t="s">
        <v>288</v>
      </c>
      <c r="D470" s="129" t="s">
        <v>505</v>
      </c>
      <c r="E470" s="129" t="s">
        <v>268</v>
      </c>
      <c r="F470" s="129" t="s">
        <v>233</v>
      </c>
      <c r="G470" s="129" t="s">
        <v>269</v>
      </c>
      <c r="H470" s="129" t="s">
        <v>270</v>
      </c>
      <c r="I470" s="129" t="s">
        <v>271</v>
      </c>
      <c r="J470" s="129" t="s">
        <v>320</v>
      </c>
      <c r="K470" s="129" t="s">
        <v>479</v>
      </c>
      <c r="L470" s="121">
        <f t="shared" si="13"/>
        <v>100420</v>
      </c>
    </row>
    <row r="471" spans="1:12" x14ac:dyDescent="0.25">
      <c r="A471" s="121" t="str">
        <f t="shared" si="12"/>
        <v>60320000302MHA00100778202401001</v>
      </c>
      <c r="B471" s="129" t="s">
        <v>287</v>
      </c>
      <c r="C471" s="129" t="s">
        <v>288</v>
      </c>
      <c r="D471" s="129" t="s">
        <v>506</v>
      </c>
      <c r="E471" s="129" t="s">
        <v>268</v>
      </c>
      <c r="F471" s="129" t="s">
        <v>251</v>
      </c>
      <c r="G471" s="129" t="s">
        <v>300</v>
      </c>
      <c r="H471" s="129" t="s">
        <v>270</v>
      </c>
      <c r="I471" s="129" t="s">
        <v>271</v>
      </c>
      <c r="J471" s="129" t="s">
        <v>439</v>
      </c>
      <c r="K471" s="129" t="s">
        <v>507</v>
      </c>
      <c r="L471" s="121">
        <f t="shared" si="13"/>
        <v>100778</v>
      </c>
    </row>
    <row r="472" spans="1:12" x14ac:dyDescent="0.25">
      <c r="A472" s="121" t="str">
        <f t="shared" si="12"/>
        <v>60320000302MHA00100778101000326</v>
      </c>
      <c r="B472" s="129" t="s">
        <v>287</v>
      </c>
      <c r="C472" s="129" t="s">
        <v>288</v>
      </c>
      <c r="D472" s="129" t="s">
        <v>508</v>
      </c>
      <c r="E472" s="129" t="s">
        <v>268</v>
      </c>
      <c r="F472" s="129" t="s">
        <v>251</v>
      </c>
      <c r="G472" s="129" t="s">
        <v>300</v>
      </c>
      <c r="H472" s="129" t="s">
        <v>274</v>
      </c>
      <c r="I472" s="129" t="s">
        <v>275</v>
      </c>
      <c r="J472" s="129" t="s">
        <v>276</v>
      </c>
      <c r="K472" s="129" t="s">
        <v>507</v>
      </c>
      <c r="L472" s="121">
        <f t="shared" si="13"/>
        <v>100778</v>
      </c>
    </row>
    <row r="473" spans="1:12" x14ac:dyDescent="0.25">
      <c r="A473" s="121" t="str">
        <f t="shared" si="12"/>
        <v>60320000302MHCMD100777202261015</v>
      </c>
      <c r="B473" s="129" t="s">
        <v>287</v>
      </c>
      <c r="C473" s="129" t="s">
        <v>288</v>
      </c>
      <c r="D473" s="129" t="s">
        <v>509</v>
      </c>
      <c r="E473" s="129" t="s">
        <v>268</v>
      </c>
      <c r="F473" s="129" t="s">
        <v>230</v>
      </c>
      <c r="G473" s="129" t="s">
        <v>300</v>
      </c>
      <c r="H473" s="129" t="s">
        <v>270</v>
      </c>
      <c r="I473" s="129" t="s">
        <v>271</v>
      </c>
      <c r="J473" s="129" t="s">
        <v>306</v>
      </c>
      <c r="K473" s="129" t="s">
        <v>510</v>
      </c>
      <c r="L473" s="121">
        <f t="shared" si="13"/>
        <v>100777</v>
      </c>
    </row>
    <row r="474" spans="1:12" x14ac:dyDescent="0.25">
      <c r="A474" s="121" t="str">
        <f t="shared" si="12"/>
        <v>60320000302MHA70100612101000326</v>
      </c>
      <c r="B474" s="129" t="s">
        <v>287</v>
      </c>
      <c r="C474" s="129" t="s">
        <v>288</v>
      </c>
      <c r="D474" s="129" t="s">
        <v>511</v>
      </c>
      <c r="E474" s="129" t="s">
        <v>268</v>
      </c>
      <c r="F474" s="129" t="s">
        <v>242</v>
      </c>
      <c r="G474" s="129" t="s">
        <v>300</v>
      </c>
      <c r="H474" s="129" t="s">
        <v>274</v>
      </c>
      <c r="I474" s="129" t="s">
        <v>275</v>
      </c>
      <c r="J474" s="129" t="s">
        <v>276</v>
      </c>
      <c r="K474" s="129" t="s">
        <v>512</v>
      </c>
      <c r="L474" s="121">
        <f t="shared" si="13"/>
        <v>100612</v>
      </c>
    </row>
    <row r="475" spans="1:12" x14ac:dyDescent="0.25">
      <c r="A475" s="121" t="str">
        <f t="shared" si="12"/>
        <v>60320000302MHA00100611101000326</v>
      </c>
      <c r="B475" s="129" t="s">
        <v>287</v>
      </c>
      <c r="C475" s="129" t="s">
        <v>288</v>
      </c>
      <c r="D475" s="129" t="s">
        <v>513</v>
      </c>
      <c r="E475" s="129" t="s">
        <v>268</v>
      </c>
      <c r="F475" s="129" t="s">
        <v>239</v>
      </c>
      <c r="G475" s="129" t="s">
        <v>300</v>
      </c>
      <c r="H475" s="129" t="s">
        <v>274</v>
      </c>
      <c r="I475" s="129" t="s">
        <v>275</v>
      </c>
      <c r="J475" s="129" t="s">
        <v>276</v>
      </c>
      <c r="K475" s="129" t="s">
        <v>507</v>
      </c>
      <c r="L475" s="121">
        <f t="shared" si="13"/>
        <v>100611</v>
      </c>
    </row>
    <row r="476" spans="1:12" x14ac:dyDescent="0.25">
      <c r="A476" s="121" t="str">
        <f t="shared" si="12"/>
        <v>60320000302MHAPG100610202261015</v>
      </c>
      <c r="B476" s="129" t="s">
        <v>287</v>
      </c>
      <c r="C476" s="129" t="s">
        <v>288</v>
      </c>
      <c r="D476" s="129" t="s">
        <v>514</v>
      </c>
      <c r="E476" s="129" t="s">
        <v>268</v>
      </c>
      <c r="F476" s="129" t="s">
        <v>236</v>
      </c>
      <c r="G476" s="129" t="s">
        <v>300</v>
      </c>
      <c r="H476" s="129" t="s">
        <v>270</v>
      </c>
      <c r="I476" s="129" t="s">
        <v>271</v>
      </c>
      <c r="J476" s="129" t="s">
        <v>306</v>
      </c>
      <c r="K476" s="129" t="s">
        <v>515</v>
      </c>
      <c r="L476" s="121">
        <f t="shared" si="13"/>
        <v>100610</v>
      </c>
    </row>
    <row r="477" spans="1:12" x14ac:dyDescent="0.25">
      <c r="A477" s="121" t="str">
        <f t="shared" si="12"/>
        <v>60320000302MHAOP100610101000326</v>
      </c>
      <c r="B477" s="129" t="s">
        <v>287</v>
      </c>
      <c r="C477" s="129" t="s">
        <v>288</v>
      </c>
      <c r="D477" s="129" t="s">
        <v>516</v>
      </c>
      <c r="E477" s="129" t="s">
        <v>268</v>
      </c>
      <c r="F477" s="129" t="s">
        <v>236</v>
      </c>
      <c r="G477" s="129" t="s">
        <v>300</v>
      </c>
      <c r="H477" s="129" t="s">
        <v>274</v>
      </c>
      <c r="I477" s="129" t="s">
        <v>275</v>
      </c>
      <c r="J477" s="129" t="s">
        <v>276</v>
      </c>
      <c r="K477" s="129" t="s">
        <v>517</v>
      </c>
      <c r="L477" s="121">
        <f t="shared" si="13"/>
        <v>100610</v>
      </c>
    </row>
    <row r="478" spans="1:12" x14ac:dyDescent="0.25">
      <c r="A478" s="121" t="str">
        <f t="shared" si="12"/>
        <v>60320000302MHA79100610101000326</v>
      </c>
      <c r="B478" s="129" t="s">
        <v>287</v>
      </c>
      <c r="C478" s="129" t="s">
        <v>288</v>
      </c>
      <c r="D478" s="129" t="s">
        <v>518</v>
      </c>
      <c r="E478" s="129" t="s">
        <v>268</v>
      </c>
      <c r="F478" s="129" t="s">
        <v>236</v>
      </c>
      <c r="G478" s="129" t="s">
        <v>300</v>
      </c>
      <c r="H478" s="129" t="s">
        <v>274</v>
      </c>
      <c r="I478" s="129" t="s">
        <v>275</v>
      </c>
      <c r="J478" s="129" t="s">
        <v>276</v>
      </c>
      <c r="K478" s="129" t="s">
        <v>519</v>
      </c>
      <c r="L478" s="121">
        <f t="shared" si="13"/>
        <v>100610</v>
      </c>
    </row>
    <row r="479" spans="1:12" x14ac:dyDescent="0.25">
      <c r="A479" s="121" t="str">
        <f t="shared" si="12"/>
        <v>60320000302MHA74100610101000326</v>
      </c>
      <c r="B479" s="129" t="s">
        <v>287</v>
      </c>
      <c r="C479" s="129" t="s">
        <v>288</v>
      </c>
      <c r="D479" s="129" t="s">
        <v>520</v>
      </c>
      <c r="E479" s="129" t="s">
        <v>268</v>
      </c>
      <c r="F479" s="129" t="s">
        <v>236</v>
      </c>
      <c r="G479" s="129" t="s">
        <v>300</v>
      </c>
      <c r="H479" s="129" t="s">
        <v>274</v>
      </c>
      <c r="I479" s="129" t="s">
        <v>275</v>
      </c>
      <c r="J479" s="129" t="s">
        <v>276</v>
      </c>
      <c r="K479" s="129" t="s">
        <v>521</v>
      </c>
      <c r="L479" s="121">
        <f t="shared" si="13"/>
        <v>100610</v>
      </c>
    </row>
    <row r="480" spans="1:12" x14ac:dyDescent="0.25">
      <c r="A480" s="121" t="str">
        <f t="shared" si="12"/>
        <v>60320000302MHA73100610202261015</v>
      </c>
      <c r="B480" s="129" t="s">
        <v>287</v>
      </c>
      <c r="C480" s="129" t="s">
        <v>288</v>
      </c>
      <c r="D480" s="129" t="s">
        <v>522</v>
      </c>
      <c r="E480" s="129" t="s">
        <v>268</v>
      </c>
      <c r="F480" s="129" t="s">
        <v>236</v>
      </c>
      <c r="G480" s="129" t="s">
        <v>300</v>
      </c>
      <c r="H480" s="129" t="s">
        <v>270</v>
      </c>
      <c r="I480" s="129" t="s">
        <v>271</v>
      </c>
      <c r="J480" s="129" t="s">
        <v>306</v>
      </c>
      <c r="K480" s="129" t="s">
        <v>523</v>
      </c>
      <c r="L480" s="121">
        <f t="shared" si="13"/>
        <v>100610</v>
      </c>
    </row>
    <row r="481" spans="1:12" x14ac:dyDescent="0.25">
      <c r="A481" s="121" t="str">
        <f t="shared" si="12"/>
        <v>60320000302MHA73100610202027005</v>
      </c>
      <c r="B481" s="129" t="s">
        <v>287</v>
      </c>
      <c r="C481" s="129" t="s">
        <v>288</v>
      </c>
      <c r="D481" s="129" t="s">
        <v>524</v>
      </c>
      <c r="E481" s="129" t="s">
        <v>268</v>
      </c>
      <c r="F481" s="129" t="s">
        <v>236</v>
      </c>
      <c r="G481" s="129" t="s">
        <v>300</v>
      </c>
      <c r="H481" s="129" t="s">
        <v>270</v>
      </c>
      <c r="I481" s="129" t="s">
        <v>271</v>
      </c>
      <c r="J481" s="129" t="s">
        <v>272</v>
      </c>
      <c r="K481" s="129" t="s">
        <v>523</v>
      </c>
      <c r="L481" s="121">
        <f t="shared" si="13"/>
        <v>100610</v>
      </c>
    </row>
    <row r="482" spans="1:12" x14ac:dyDescent="0.25">
      <c r="A482" s="121" t="str">
        <f t="shared" si="12"/>
        <v>60320000302MHA73100610101000326</v>
      </c>
      <c r="B482" s="129" t="s">
        <v>287</v>
      </c>
      <c r="C482" s="129" t="s">
        <v>288</v>
      </c>
      <c r="D482" s="129" t="s">
        <v>525</v>
      </c>
      <c r="E482" s="129" t="s">
        <v>268</v>
      </c>
      <c r="F482" s="129" t="s">
        <v>236</v>
      </c>
      <c r="G482" s="129" t="s">
        <v>300</v>
      </c>
      <c r="H482" s="129" t="s">
        <v>274</v>
      </c>
      <c r="I482" s="129" t="s">
        <v>275</v>
      </c>
      <c r="J482" s="129" t="s">
        <v>276</v>
      </c>
      <c r="K482" s="129" t="s">
        <v>523</v>
      </c>
      <c r="L482" s="121">
        <f t="shared" si="13"/>
        <v>100610</v>
      </c>
    </row>
    <row r="483" spans="1:12" x14ac:dyDescent="0.25">
      <c r="A483" s="121" t="str">
        <f t="shared" si="12"/>
        <v>60320000302MHA70100610101000326</v>
      </c>
      <c r="B483" s="129" t="s">
        <v>287</v>
      </c>
      <c r="C483" s="129" t="s">
        <v>288</v>
      </c>
      <c r="D483" s="129" t="s">
        <v>526</v>
      </c>
      <c r="E483" s="129" t="s">
        <v>268</v>
      </c>
      <c r="F483" s="129" t="s">
        <v>236</v>
      </c>
      <c r="G483" s="129" t="s">
        <v>300</v>
      </c>
      <c r="H483" s="129" t="s">
        <v>274</v>
      </c>
      <c r="I483" s="129" t="s">
        <v>275</v>
      </c>
      <c r="J483" s="129" t="s">
        <v>276</v>
      </c>
      <c r="K483" s="129" t="s">
        <v>512</v>
      </c>
      <c r="L483" s="121">
        <f t="shared" si="13"/>
        <v>100610</v>
      </c>
    </row>
    <row r="484" spans="1:12" x14ac:dyDescent="0.25">
      <c r="A484" s="121" t="str">
        <f t="shared" si="12"/>
        <v>60320000302MHA00100610202401001</v>
      </c>
      <c r="B484" s="129" t="s">
        <v>287</v>
      </c>
      <c r="C484" s="129" t="s">
        <v>288</v>
      </c>
      <c r="D484" s="129" t="s">
        <v>230</v>
      </c>
      <c r="E484" s="129" t="s">
        <v>268</v>
      </c>
      <c r="F484" s="129" t="s">
        <v>236</v>
      </c>
      <c r="G484" s="129" t="s">
        <v>300</v>
      </c>
      <c r="H484" s="129" t="s">
        <v>270</v>
      </c>
      <c r="I484" s="129" t="s">
        <v>271</v>
      </c>
      <c r="J484" s="129" t="s">
        <v>439</v>
      </c>
      <c r="K484" s="129" t="s">
        <v>507</v>
      </c>
      <c r="L484" s="121">
        <f t="shared" si="13"/>
        <v>100610</v>
      </c>
    </row>
    <row r="485" spans="1:12" x14ac:dyDescent="0.25">
      <c r="A485" s="121" t="str">
        <f t="shared" si="12"/>
        <v>60320000302MHA00100610202122023</v>
      </c>
      <c r="B485" s="129" t="s">
        <v>287</v>
      </c>
      <c r="C485" s="129" t="s">
        <v>288</v>
      </c>
      <c r="D485" s="129" t="s">
        <v>228</v>
      </c>
      <c r="E485" s="129" t="s">
        <v>268</v>
      </c>
      <c r="F485" s="129" t="s">
        <v>236</v>
      </c>
      <c r="G485" s="129" t="s">
        <v>300</v>
      </c>
      <c r="H485" s="129" t="s">
        <v>270</v>
      </c>
      <c r="I485" s="129" t="s">
        <v>271</v>
      </c>
      <c r="J485" s="129" t="s">
        <v>320</v>
      </c>
      <c r="K485" s="129" t="s">
        <v>507</v>
      </c>
      <c r="L485" s="121">
        <f t="shared" si="13"/>
        <v>100610</v>
      </c>
    </row>
    <row r="486" spans="1:12" x14ac:dyDescent="0.25">
      <c r="A486" s="121" t="str">
        <f t="shared" si="12"/>
        <v>60320000302MHA00100610202027005</v>
      </c>
      <c r="B486" s="129" t="s">
        <v>287</v>
      </c>
      <c r="C486" s="129" t="s">
        <v>288</v>
      </c>
      <c r="D486" s="129" t="s">
        <v>527</v>
      </c>
      <c r="E486" s="129" t="s">
        <v>268</v>
      </c>
      <c r="F486" s="129" t="s">
        <v>236</v>
      </c>
      <c r="G486" s="129" t="s">
        <v>300</v>
      </c>
      <c r="H486" s="129" t="s">
        <v>270</v>
      </c>
      <c r="I486" s="129" t="s">
        <v>271</v>
      </c>
      <c r="J486" s="129" t="s">
        <v>272</v>
      </c>
      <c r="K486" s="129" t="s">
        <v>507</v>
      </c>
      <c r="L486" s="121">
        <f t="shared" si="13"/>
        <v>100610</v>
      </c>
    </row>
    <row r="487" spans="1:12" x14ac:dyDescent="0.25">
      <c r="A487" s="121" t="str">
        <f t="shared" si="12"/>
        <v>60320000302MHA00100610101000326</v>
      </c>
      <c r="B487" s="129" t="s">
        <v>287</v>
      </c>
      <c r="C487" s="129" t="s">
        <v>288</v>
      </c>
      <c r="D487" s="129" t="s">
        <v>528</v>
      </c>
      <c r="E487" s="129" t="s">
        <v>268</v>
      </c>
      <c r="F487" s="129" t="s">
        <v>236</v>
      </c>
      <c r="G487" s="129" t="s">
        <v>300</v>
      </c>
      <c r="H487" s="129" t="s">
        <v>274</v>
      </c>
      <c r="I487" s="129" t="s">
        <v>275</v>
      </c>
      <c r="J487" s="129" t="s">
        <v>276</v>
      </c>
      <c r="K487" s="129" t="s">
        <v>507</v>
      </c>
      <c r="L487" s="121">
        <f t="shared" si="13"/>
        <v>100610</v>
      </c>
    </row>
    <row r="488" spans="1:12" x14ac:dyDescent="0.25">
      <c r="A488" s="121" t="str">
        <f t="shared" si="12"/>
        <v>60320000302MHCOP100435101000326</v>
      </c>
      <c r="B488" s="129" t="s">
        <v>287</v>
      </c>
      <c r="C488" s="129" t="s">
        <v>288</v>
      </c>
      <c r="D488" s="129" t="s">
        <v>529</v>
      </c>
      <c r="E488" s="129" t="s">
        <v>268</v>
      </c>
      <c r="F488" s="129" t="s">
        <v>245</v>
      </c>
      <c r="G488" s="129" t="s">
        <v>300</v>
      </c>
      <c r="H488" s="129" t="s">
        <v>274</v>
      </c>
      <c r="I488" s="129" t="s">
        <v>275</v>
      </c>
      <c r="J488" s="129" t="s">
        <v>276</v>
      </c>
      <c r="K488" s="129" t="s">
        <v>530</v>
      </c>
      <c r="L488" s="121">
        <f t="shared" si="13"/>
        <v>100435</v>
      </c>
    </row>
    <row r="489" spans="1:12" x14ac:dyDescent="0.25">
      <c r="A489" s="121" t="str">
        <f t="shared" si="12"/>
        <v>60320000302MHCMD100435202261015</v>
      </c>
      <c r="B489" s="129" t="s">
        <v>287</v>
      </c>
      <c r="C489" s="129" t="s">
        <v>288</v>
      </c>
      <c r="D489" s="129" t="s">
        <v>531</v>
      </c>
      <c r="E489" s="129" t="s">
        <v>268</v>
      </c>
      <c r="F489" s="129" t="s">
        <v>245</v>
      </c>
      <c r="G489" s="129" t="s">
        <v>300</v>
      </c>
      <c r="H489" s="129" t="s">
        <v>270</v>
      </c>
      <c r="I489" s="129" t="s">
        <v>271</v>
      </c>
      <c r="J489" s="129" t="s">
        <v>306</v>
      </c>
      <c r="K489" s="129" t="s">
        <v>510</v>
      </c>
      <c r="L489" s="121">
        <f t="shared" si="13"/>
        <v>100435</v>
      </c>
    </row>
    <row r="490" spans="1:12" x14ac:dyDescent="0.25">
      <c r="A490" s="121" t="str">
        <f t="shared" si="12"/>
        <v>60320000302MHCBN100435202261015</v>
      </c>
      <c r="B490" s="129" t="s">
        <v>287</v>
      </c>
      <c r="C490" s="129" t="s">
        <v>288</v>
      </c>
      <c r="D490" s="129" t="s">
        <v>532</v>
      </c>
      <c r="E490" s="129" t="s">
        <v>268</v>
      </c>
      <c r="F490" s="129" t="s">
        <v>245</v>
      </c>
      <c r="G490" s="129" t="s">
        <v>300</v>
      </c>
      <c r="H490" s="129" t="s">
        <v>270</v>
      </c>
      <c r="I490" s="129" t="s">
        <v>271</v>
      </c>
      <c r="J490" s="129" t="s">
        <v>306</v>
      </c>
      <c r="K490" s="129" t="s">
        <v>533</v>
      </c>
      <c r="L490" s="121">
        <f t="shared" si="13"/>
        <v>100435</v>
      </c>
    </row>
    <row r="491" spans="1:12" x14ac:dyDescent="0.25">
      <c r="A491" s="121" t="str">
        <f t="shared" si="12"/>
        <v>60320000302MHC70100435101000326</v>
      </c>
      <c r="B491" s="129" t="s">
        <v>287</v>
      </c>
      <c r="C491" s="129" t="s">
        <v>288</v>
      </c>
      <c r="D491" s="129" t="s">
        <v>534</v>
      </c>
      <c r="E491" s="129" t="s">
        <v>268</v>
      </c>
      <c r="F491" s="129" t="s">
        <v>245</v>
      </c>
      <c r="G491" s="129" t="s">
        <v>300</v>
      </c>
      <c r="H491" s="129" t="s">
        <v>274</v>
      </c>
      <c r="I491" s="129" t="s">
        <v>275</v>
      </c>
      <c r="J491" s="129" t="s">
        <v>276</v>
      </c>
      <c r="K491" s="129" t="s">
        <v>535</v>
      </c>
      <c r="L491" s="121">
        <f t="shared" si="13"/>
        <v>100435</v>
      </c>
    </row>
    <row r="492" spans="1:12" x14ac:dyDescent="0.25">
      <c r="A492" s="121" t="str">
        <f t="shared" si="12"/>
        <v>60320000302MHC00100435202027005</v>
      </c>
      <c r="B492" s="129" t="s">
        <v>287</v>
      </c>
      <c r="C492" s="129" t="s">
        <v>288</v>
      </c>
      <c r="D492" s="129" t="s">
        <v>536</v>
      </c>
      <c r="E492" s="129" t="s">
        <v>268</v>
      </c>
      <c r="F492" s="129" t="s">
        <v>245</v>
      </c>
      <c r="G492" s="129" t="s">
        <v>300</v>
      </c>
      <c r="H492" s="129" t="s">
        <v>270</v>
      </c>
      <c r="I492" s="129" t="s">
        <v>271</v>
      </c>
      <c r="J492" s="129" t="s">
        <v>272</v>
      </c>
      <c r="K492" s="129" t="s">
        <v>537</v>
      </c>
      <c r="L492" s="121">
        <f t="shared" si="13"/>
        <v>100435</v>
      </c>
    </row>
    <row r="493" spans="1:12" x14ac:dyDescent="0.25">
      <c r="A493" s="121" t="str">
        <f t="shared" si="12"/>
        <v>60320000302MHC00100435101000326</v>
      </c>
      <c r="B493" s="129" t="s">
        <v>287</v>
      </c>
      <c r="C493" s="129" t="s">
        <v>288</v>
      </c>
      <c r="D493" s="129" t="s">
        <v>538</v>
      </c>
      <c r="E493" s="129" t="s">
        <v>268</v>
      </c>
      <c r="F493" s="129" t="s">
        <v>245</v>
      </c>
      <c r="G493" s="129" t="s">
        <v>300</v>
      </c>
      <c r="H493" s="129" t="s">
        <v>274</v>
      </c>
      <c r="I493" s="129" t="s">
        <v>275</v>
      </c>
      <c r="J493" s="129" t="s">
        <v>276</v>
      </c>
      <c r="K493" s="129" t="s">
        <v>537</v>
      </c>
      <c r="L493" s="121">
        <f t="shared" si="13"/>
        <v>100435</v>
      </c>
    </row>
    <row r="494" spans="1:12" x14ac:dyDescent="0.25">
      <c r="A494" s="121" t="str">
        <f t="shared" si="12"/>
        <v>60320000302MSC00100420202027005</v>
      </c>
      <c r="B494" s="129" t="s">
        <v>287</v>
      </c>
      <c r="C494" s="129" t="s">
        <v>288</v>
      </c>
      <c r="D494" s="129" t="s">
        <v>539</v>
      </c>
      <c r="E494" s="129" t="s">
        <v>268</v>
      </c>
      <c r="F494" s="129" t="s">
        <v>233</v>
      </c>
      <c r="G494" s="129" t="s">
        <v>269</v>
      </c>
      <c r="H494" s="129" t="s">
        <v>270</v>
      </c>
      <c r="I494" s="129" t="s">
        <v>271</v>
      </c>
      <c r="J494" s="129" t="s">
        <v>272</v>
      </c>
      <c r="K494" s="129" t="s">
        <v>479</v>
      </c>
      <c r="L494" s="121">
        <f t="shared" si="13"/>
        <v>100420</v>
      </c>
    </row>
    <row r="495" spans="1:12" x14ac:dyDescent="0.25">
      <c r="A495" s="121" t="str">
        <f t="shared" si="12"/>
        <v>60320000302MSC00100420101000326</v>
      </c>
      <c r="B495" s="129" t="s">
        <v>287</v>
      </c>
      <c r="C495" s="129" t="s">
        <v>288</v>
      </c>
      <c r="D495" s="129" t="s">
        <v>540</v>
      </c>
      <c r="E495" s="129" t="s">
        <v>268</v>
      </c>
      <c r="F495" s="129" t="s">
        <v>233</v>
      </c>
      <c r="G495" s="129" t="s">
        <v>269</v>
      </c>
      <c r="H495" s="129" t="s">
        <v>274</v>
      </c>
      <c r="I495" s="129" t="s">
        <v>275</v>
      </c>
      <c r="J495" s="129" t="s">
        <v>276</v>
      </c>
      <c r="K495" s="129" t="s">
        <v>479</v>
      </c>
      <c r="L495" s="121">
        <f t="shared" si="13"/>
        <v>100420</v>
      </c>
    </row>
    <row r="496" spans="1:12" x14ac:dyDescent="0.25">
      <c r="A496" s="121" t="str">
        <f t="shared" si="12"/>
        <v>60320000302MHC00104257101000326</v>
      </c>
      <c r="B496" s="129" t="s">
        <v>287</v>
      </c>
      <c r="C496" s="129" t="s">
        <v>288</v>
      </c>
      <c r="D496" s="129" t="s">
        <v>541</v>
      </c>
      <c r="E496" s="129" t="s">
        <v>268</v>
      </c>
      <c r="F496" s="129" t="s">
        <v>250</v>
      </c>
      <c r="G496" s="129" t="s">
        <v>300</v>
      </c>
      <c r="H496" s="129" t="s">
        <v>274</v>
      </c>
      <c r="I496" s="129" t="s">
        <v>275</v>
      </c>
      <c r="J496" s="129" t="s">
        <v>276</v>
      </c>
      <c r="K496" s="129" t="s">
        <v>537</v>
      </c>
      <c r="L496" s="121">
        <f t="shared" si="13"/>
        <v>104257</v>
      </c>
    </row>
    <row r="497" spans="1:12" x14ac:dyDescent="0.25">
      <c r="A497" s="121" t="str">
        <f t="shared" si="12"/>
        <v>60320000302MHC00102780101000326</v>
      </c>
      <c r="B497" s="129" t="s">
        <v>287</v>
      </c>
      <c r="C497" s="129" t="s">
        <v>288</v>
      </c>
      <c r="D497" s="129" t="s">
        <v>542</v>
      </c>
      <c r="E497" s="129" t="s">
        <v>268</v>
      </c>
      <c r="F497" s="129" t="s">
        <v>253</v>
      </c>
      <c r="G497" s="129" t="s">
        <v>300</v>
      </c>
      <c r="H497" s="129" t="s">
        <v>274</v>
      </c>
      <c r="I497" s="129" t="s">
        <v>275</v>
      </c>
      <c r="J497" s="129" t="s">
        <v>276</v>
      </c>
      <c r="K497" s="129" t="s">
        <v>537</v>
      </c>
      <c r="L497" s="121">
        <f t="shared" si="13"/>
        <v>102780</v>
      </c>
    </row>
    <row r="498" spans="1:12" x14ac:dyDescent="0.25">
      <c r="A498" s="121" t="str">
        <f t="shared" si="12"/>
        <v>60320000302MHA76101350101000326</v>
      </c>
      <c r="B498" s="129" t="s">
        <v>287</v>
      </c>
      <c r="C498" s="129" t="s">
        <v>288</v>
      </c>
      <c r="D498" s="129" t="s">
        <v>543</v>
      </c>
      <c r="E498" s="129" t="s">
        <v>268</v>
      </c>
      <c r="F498" s="129" t="s">
        <v>248</v>
      </c>
      <c r="G498" s="129" t="s">
        <v>300</v>
      </c>
      <c r="H498" s="129" t="s">
        <v>274</v>
      </c>
      <c r="I498" s="129" t="s">
        <v>275</v>
      </c>
      <c r="J498" s="129" t="s">
        <v>276</v>
      </c>
      <c r="K498" s="129" t="s">
        <v>544</v>
      </c>
      <c r="L498" s="121">
        <f t="shared" si="13"/>
        <v>101350</v>
      </c>
    </row>
    <row r="499" spans="1:12" x14ac:dyDescent="0.25">
      <c r="A499" s="121" t="str">
        <f t="shared" si="12"/>
        <v>60320000302MHC00100778101000326</v>
      </c>
      <c r="B499" s="129" t="s">
        <v>287</v>
      </c>
      <c r="C499" s="129" t="s">
        <v>288</v>
      </c>
      <c r="D499" s="129" t="s">
        <v>545</v>
      </c>
      <c r="E499" s="129" t="s">
        <v>268</v>
      </c>
      <c r="F499" s="129" t="s">
        <v>251</v>
      </c>
      <c r="G499" s="129" t="s">
        <v>300</v>
      </c>
      <c r="H499" s="129" t="s">
        <v>274</v>
      </c>
      <c r="I499" s="129" t="s">
        <v>275</v>
      </c>
      <c r="J499" s="129" t="s">
        <v>276</v>
      </c>
      <c r="K499" s="129" t="s">
        <v>537</v>
      </c>
      <c r="L499" s="121">
        <f t="shared" si="13"/>
        <v>100778</v>
      </c>
    </row>
    <row r="500" spans="1:12" x14ac:dyDescent="0.25">
      <c r="A500" s="121" t="str">
        <f t="shared" si="12"/>
        <v>60330000303MSC09100420202027005</v>
      </c>
      <c r="B500" s="129" t="s">
        <v>289</v>
      </c>
      <c r="C500" s="129" t="s">
        <v>290</v>
      </c>
      <c r="D500" s="129" t="s">
        <v>267</v>
      </c>
      <c r="E500" s="129" t="s">
        <v>268</v>
      </c>
      <c r="F500" s="129" t="s">
        <v>233</v>
      </c>
      <c r="G500" s="129" t="s">
        <v>269</v>
      </c>
      <c r="H500" s="129" t="s">
        <v>270</v>
      </c>
      <c r="I500" s="129" t="s">
        <v>271</v>
      </c>
      <c r="J500" s="129" t="s">
        <v>272</v>
      </c>
      <c r="K500" s="129" t="s">
        <v>273</v>
      </c>
      <c r="L500" s="121">
        <f t="shared" si="13"/>
        <v>100420</v>
      </c>
    </row>
    <row r="501" spans="1:12" x14ac:dyDescent="0.25">
      <c r="A501" s="121" t="str">
        <f t="shared" si="12"/>
        <v>60330000303MSC09100420101000326</v>
      </c>
      <c r="B501" s="129" t="s">
        <v>289</v>
      </c>
      <c r="C501" s="129" t="s">
        <v>290</v>
      </c>
      <c r="D501" s="129" t="s">
        <v>263</v>
      </c>
      <c r="E501" s="129" t="s">
        <v>268</v>
      </c>
      <c r="F501" s="129" t="s">
        <v>233</v>
      </c>
      <c r="G501" s="129" t="s">
        <v>269</v>
      </c>
      <c r="H501" s="129" t="s">
        <v>274</v>
      </c>
      <c r="I501" s="129" t="s">
        <v>275</v>
      </c>
      <c r="J501" s="129" t="s">
        <v>276</v>
      </c>
      <c r="K501" s="129" t="s">
        <v>273</v>
      </c>
      <c r="L501" s="121">
        <f t="shared" si="13"/>
        <v>100420</v>
      </c>
    </row>
    <row r="502" spans="1:12" x14ac:dyDescent="0.25">
      <c r="A502" s="121" t="str">
        <f t="shared" si="12"/>
        <v>60330000303MSC09100777202516015</v>
      </c>
      <c r="B502" s="129" t="s">
        <v>289</v>
      </c>
      <c r="C502" s="129" t="s">
        <v>290</v>
      </c>
      <c r="D502" s="129" t="s">
        <v>277</v>
      </c>
      <c r="E502" s="129" t="s">
        <v>268</v>
      </c>
      <c r="F502" s="129" t="s">
        <v>230</v>
      </c>
      <c r="G502" s="129" t="s">
        <v>269</v>
      </c>
      <c r="H502" s="129" t="s">
        <v>270</v>
      </c>
      <c r="I502" s="129" t="s">
        <v>271</v>
      </c>
      <c r="J502" s="129" t="s">
        <v>278</v>
      </c>
      <c r="K502" s="129" t="s">
        <v>273</v>
      </c>
      <c r="L502" s="121">
        <f t="shared" si="13"/>
        <v>100777</v>
      </c>
    </row>
    <row r="503" spans="1:12" x14ac:dyDescent="0.25">
      <c r="A503" s="121" t="str">
        <f t="shared" si="12"/>
        <v>60330000303MSC09100777202027005</v>
      </c>
      <c r="B503" s="129" t="s">
        <v>289</v>
      </c>
      <c r="C503" s="129" t="s">
        <v>290</v>
      </c>
      <c r="D503" s="129" t="s">
        <v>279</v>
      </c>
      <c r="E503" s="129" t="s">
        <v>268</v>
      </c>
      <c r="F503" s="129" t="s">
        <v>230</v>
      </c>
      <c r="G503" s="129" t="s">
        <v>269</v>
      </c>
      <c r="H503" s="129" t="s">
        <v>270</v>
      </c>
      <c r="I503" s="129" t="s">
        <v>271</v>
      </c>
      <c r="J503" s="129" t="s">
        <v>272</v>
      </c>
      <c r="K503" s="129" t="s">
        <v>273</v>
      </c>
      <c r="L503" s="121">
        <f t="shared" si="13"/>
        <v>100777</v>
      </c>
    </row>
    <row r="504" spans="1:12" x14ac:dyDescent="0.25">
      <c r="A504" s="121" t="str">
        <f t="shared" si="12"/>
        <v>60330000303MSC09100777101000326</v>
      </c>
      <c r="B504" s="129" t="s">
        <v>289</v>
      </c>
      <c r="C504" s="129" t="s">
        <v>290</v>
      </c>
      <c r="D504" s="129" t="s">
        <v>280</v>
      </c>
      <c r="E504" s="129" t="s">
        <v>268</v>
      </c>
      <c r="F504" s="129" t="s">
        <v>230</v>
      </c>
      <c r="G504" s="129" t="s">
        <v>269</v>
      </c>
      <c r="H504" s="129" t="s">
        <v>274</v>
      </c>
      <c r="I504" s="129" t="s">
        <v>275</v>
      </c>
      <c r="J504" s="129" t="s">
        <v>276</v>
      </c>
      <c r="K504" s="129" t="s">
        <v>273</v>
      </c>
      <c r="L504" s="121">
        <f t="shared" si="13"/>
        <v>100777</v>
      </c>
    </row>
    <row r="505" spans="1:12" x14ac:dyDescent="0.25">
      <c r="A505" s="121" t="str">
        <f t="shared" ref="A505:A568" si="14">CONCATENATE(B505,K505,L505,I505,H505,J505)</f>
        <v>60330000303MSA09100618202516015</v>
      </c>
      <c r="B505" s="129" t="s">
        <v>289</v>
      </c>
      <c r="C505" s="129" t="s">
        <v>290</v>
      </c>
      <c r="D505" s="129" t="s">
        <v>281</v>
      </c>
      <c r="E505" s="129" t="s">
        <v>268</v>
      </c>
      <c r="F505" s="129" t="s">
        <v>249</v>
      </c>
      <c r="G505" s="129" t="s">
        <v>269</v>
      </c>
      <c r="H505" s="129" t="s">
        <v>270</v>
      </c>
      <c r="I505" s="129" t="s">
        <v>271</v>
      </c>
      <c r="J505" s="129" t="s">
        <v>278</v>
      </c>
      <c r="K505" s="129" t="s">
        <v>282</v>
      </c>
      <c r="L505" s="121">
        <f t="shared" si="13"/>
        <v>100618</v>
      </c>
    </row>
    <row r="506" spans="1:12" x14ac:dyDescent="0.25">
      <c r="A506" s="121" t="str">
        <f t="shared" si="14"/>
        <v>60330000303MSA09100618202261015</v>
      </c>
      <c r="B506" s="129" t="s">
        <v>289</v>
      </c>
      <c r="C506" s="129" t="s">
        <v>290</v>
      </c>
      <c r="D506" s="129" t="s">
        <v>444</v>
      </c>
      <c r="E506" s="129" t="s">
        <v>268</v>
      </c>
      <c r="F506" s="129" t="s">
        <v>249</v>
      </c>
      <c r="G506" s="129" t="s">
        <v>269</v>
      </c>
      <c r="H506" s="129" t="s">
        <v>270</v>
      </c>
      <c r="I506" s="129" t="s">
        <v>271</v>
      </c>
      <c r="J506" s="129" t="s">
        <v>306</v>
      </c>
      <c r="K506" s="129" t="s">
        <v>282</v>
      </c>
      <c r="L506" s="121">
        <f t="shared" si="13"/>
        <v>100618</v>
      </c>
    </row>
    <row r="507" spans="1:12" x14ac:dyDescent="0.25">
      <c r="A507" s="121" t="str">
        <f t="shared" si="14"/>
        <v>60330000303MSA09100618202027005</v>
      </c>
      <c r="B507" s="129" t="s">
        <v>289</v>
      </c>
      <c r="C507" s="129" t="s">
        <v>290</v>
      </c>
      <c r="D507" s="129" t="s">
        <v>283</v>
      </c>
      <c r="E507" s="129" t="s">
        <v>268</v>
      </c>
      <c r="F507" s="129" t="s">
        <v>249</v>
      </c>
      <c r="G507" s="129" t="s">
        <v>269</v>
      </c>
      <c r="H507" s="129" t="s">
        <v>270</v>
      </c>
      <c r="I507" s="129" t="s">
        <v>271</v>
      </c>
      <c r="J507" s="129" t="s">
        <v>272</v>
      </c>
      <c r="K507" s="129" t="s">
        <v>282</v>
      </c>
      <c r="L507" s="121">
        <f t="shared" si="13"/>
        <v>100618</v>
      </c>
    </row>
    <row r="508" spans="1:12" x14ac:dyDescent="0.25">
      <c r="A508" s="121" t="str">
        <f t="shared" si="14"/>
        <v>60330000303MSA09100618101000326</v>
      </c>
      <c r="B508" s="129" t="s">
        <v>289</v>
      </c>
      <c r="C508" s="129" t="s">
        <v>290</v>
      </c>
      <c r="D508" s="129" t="s">
        <v>284</v>
      </c>
      <c r="E508" s="129" t="s">
        <v>268</v>
      </c>
      <c r="F508" s="129" t="s">
        <v>249</v>
      </c>
      <c r="G508" s="129" t="s">
        <v>269</v>
      </c>
      <c r="H508" s="129" t="s">
        <v>274</v>
      </c>
      <c r="I508" s="129" t="s">
        <v>275</v>
      </c>
      <c r="J508" s="129" t="s">
        <v>276</v>
      </c>
      <c r="K508" s="129" t="s">
        <v>282</v>
      </c>
      <c r="L508" s="121">
        <f t="shared" si="13"/>
        <v>100618</v>
      </c>
    </row>
    <row r="509" spans="1:12" x14ac:dyDescent="0.25">
      <c r="A509" s="121" t="str">
        <f t="shared" si="14"/>
        <v>60330000303MHCSK100778202261015</v>
      </c>
      <c r="B509" s="129" t="s">
        <v>289</v>
      </c>
      <c r="C509" s="129" t="s">
        <v>290</v>
      </c>
      <c r="D509" s="129" t="s">
        <v>547</v>
      </c>
      <c r="E509" s="129" t="s">
        <v>268</v>
      </c>
      <c r="F509" s="129" t="s">
        <v>251</v>
      </c>
      <c r="G509" s="129" t="s">
        <v>300</v>
      </c>
      <c r="H509" s="129" t="s">
        <v>270</v>
      </c>
      <c r="I509" s="129" t="s">
        <v>271</v>
      </c>
      <c r="J509" s="129" t="s">
        <v>306</v>
      </c>
      <c r="K509" s="129" t="s">
        <v>548</v>
      </c>
      <c r="L509" s="121">
        <f t="shared" si="13"/>
        <v>100778</v>
      </c>
    </row>
    <row r="510" spans="1:12" x14ac:dyDescent="0.25">
      <c r="A510" s="121" t="str">
        <f t="shared" si="14"/>
        <v>60330000303MSC25100420202516015</v>
      </c>
      <c r="B510" s="129" t="s">
        <v>289</v>
      </c>
      <c r="C510" s="129" t="s">
        <v>290</v>
      </c>
      <c r="D510" s="129" t="s">
        <v>317</v>
      </c>
      <c r="E510" s="129" t="s">
        <v>268</v>
      </c>
      <c r="F510" s="129" t="s">
        <v>233</v>
      </c>
      <c r="G510" s="129" t="s">
        <v>269</v>
      </c>
      <c r="H510" s="129" t="s">
        <v>270</v>
      </c>
      <c r="I510" s="129" t="s">
        <v>271</v>
      </c>
      <c r="J510" s="129" t="s">
        <v>278</v>
      </c>
      <c r="K510" s="129" t="s">
        <v>318</v>
      </c>
      <c r="L510" s="121">
        <f t="shared" si="13"/>
        <v>100420</v>
      </c>
    </row>
    <row r="511" spans="1:12" x14ac:dyDescent="0.25">
      <c r="A511" s="121" t="str">
        <f t="shared" si="14"/>
        <v>60330000303MSC25100420202122023</v>
      </c>
      <c r="B511" s="129" t="s">
        <v>289</v>
      </c>
      <c r="C511" s="129" t="s">
        <v>290</v>
      </c>
      <c r="D511" s="129" t="s">
        <v>319</v>
      </c>
      <c r="E511" s="129" t="s">
        <v>268</v>
      </c>
      <c r="F511" s="129" t="s">
        <v>233</v>
      </c>
      <c r="G511" s="129" t="s">
        <v>269</v>
      </c>
      <c r="H511" s="129" t="s">
        <v>270</v>
      </c>
      <c r="I511" s="129" t="s">
        <v>271</v>
      </c>
      <c r="J511" s="129" t="s">
        <v>320</v>
      </c>
      <c r="K511" s="129" t="s">
        <v>318</v>
      </c>
      <c r="L511" s="121">
        <f t="shared" si="13"/>
        <v>100420</v>
      </c>
    </row>
    <row r="512" spans="1:12" x14ac:dyDescent="0.25">
      <c r="A512" s="121" t="str">
        <f t="shared" si="14"/>
        <v>60330000303MSC25100420202027005</v>
      </c>
      <c r="B512" s="129" t="s">
        <v>289</v>
      </c>
      <c r="C512" s="129" t="s">
        <v>290</v>
      </c>
      <c r="D512" s="129" t="s">
        <v>321</v>
      </c>
      <c r="E512" s="129" t="s">
        <v>268</v>
      </c>
      <c r="F512" s="129" t="s">
        <v>233</v>
      </c>
      <c r="G512" s="129" t="s">
        <v>269</v>
      </c>
      <c r="H512" s="129" t="s">
        <v>270</v>
      </c>
      <c r="I512" s="129" t="s">
        <v>271</v>
      </c>
      <c r="J512" s="129" t="s">
        <v>272</v>
      </c>
      <c r="K512" s="129" t="s">
        <v>318</v>
      </c>
      <c r="L512" s="121">
        <f t="shared" si="13"/>
        <v>100420</v>
      </c>
    </row>
    <row r="513" spans="1:12" x14ac:dyDescent="0.25">
      <c r="A513" s="121" t="str">
        <f t="shared" si="14"/>
        <v>60330000303MSC25100420101000326</v>
      </c>
      <c r="B513" s="129" t="s">
        <v>289</v>
      </c>
      <c r="C513" s="129" t="s">
        <v>290</v>
      </c>
      <c r="D513" s="129" t="s">
        <v>322</v>
      </c>
      <c r="E513" s="129" t="s">
        <v>268</v>
      </c>
      <c r="F513" s="129" t="s">
        <v>233</v>
      </c>
      <c r="G513" s="129" t="s">
        <v>269</v>
      </c>
      <c r="H513" s="129" t="s">
        <v>274</v>
      </c>
      <c r="I513" s="129" t="s">
        <v>275</v>
      </c>
      <c r="J513" s="129" t="s">
        <v>276</v>
      </c>
      <c r="K513" s="129" t="s">
        <v>318</v>
      </c>
      <c r="L513" s="121">
        <f t="shared" si="13"/>
        <v>100420</v>
      </c>
    </row>
    <row r="514" spans="1:12" x14ac:dyDescent="0.25">
      <c r="A514" s="121" t="str">
        <f t="shared" si="14"/>
        <v>60330000303MSC25100777202516015</v>
      </c>
      <c r="B514" s="129" t="s">
        <v>289</v>
      </c>
      <c r="C514" s="129" t="s">
        <v>290</v>
      </c>
      <c r="D514" s="129" t="s">
        <v>81</v>
      </c>
      <c r="E514" s="129" t="s">
        <v>268</v>
      </c>
      <c r="F514" s="129" t="s">
        <v>230</v>
      </c>
      <c r="G514" s="129" t="s">
        <v>269</v>
      </c>
      <c r="H514" s="129" t="s">
        <v>270</v>
      </c>
      <c r="I514" s="129" t="s">
        <v>271</v>
      </c>
      <c r="J514" s="129" t="s">
        <v>278</v>
      </c>
      <c r="K514" s="129" t="s">
        <v>318</v>
      </c>
      <c r="L514" s="121">
        <f t="shared" si="13"/>
        <v>100777</v>
      </c>
    </row>
    <row r="515" spans="1:12" x14ac:dyDescent="0.25">
      <c r="A515" s="121" t="str">
        <f t="shared" si="14"/>
        <v>60330000303MSC23100420202516015</v>
      </c>
      <c r="B515" s="129" t="s">
        <v>289</v>
      </c>
      <c r="C515" s="129" t="s">
        <v>290</v>
      </c>
      <c r="D515" s="129" t="s">
        <v>323</v>
      </c>
      <c r="E515" s="129" t="s">
        <v>268</v>
      </c>
      <c r="F515" s="129" t="s">
        <v>233</v>
      </c>
      <c r="G515" s="129" t="s">
        <v>269</v>
      </c>
      <c r="H515" s="129" t="s">
        <v>270</v>
      </c>
      <c r="I515" s="129" t="s">
        <v>271</v>
      </c>
      <c r="J515" s="129" t="s">
        <v>278</v>
      </c>
      <c r="K515" s="129" t="s">
        <v>324</v>
      </c>
      <c r="L515" s="121">
        <f t="shared" si="13"/>
        <v>100420</v>
      </c>
    </row>
    <row r="516" spans="1:12" x14ac:dyDescent="0.25">
      <c r="A516" s="121" t="str">
        <f t="shared" si="14"/>
        <v>60330000303MSC23100420202122023</v>
      </c>
      <c r="B516" s="129" t="s">
        <v>289</v>
      </c>
      <c r="C516" s="129" t="s">
        <v>290</v>
      </c>
      <c r="D516" s="129" t="s">
        <v>325</v>
      </c>
      <c r="E516" s="129" t="s">
        <v>268</v>
      </c>
      <c r="F516" s="129" t="s">
        <v>233</v>
      </c>
      <c r="G516" s="129" t="s">
        <v>269</v>
      </c>
      <c r="H516" s="129" t="s">
        <v>270</v>
      </c>
      <c r="I516" s="129" t="s">
        <v>271</v>
      </c>
      <c r="J516" s="129" t="s">
        <v>320</v>
      </c>
      <c r="K516" s="129" t="s">
        <v>324</v>
      </c>
      <c r="L516" s="121">
        <f t="shared" si="13"/>
        <v>100420</v>
      </c>
    </row>
    <row r="517" spans="1:12" x14ac:dyDescent="0.25">
      <c r="A517" s="121" t="str">
        <f t="shared" si="14"/>
        <v>60330000303MSC23100420202027005</v>
      </c>
      <c r="B517" s="129" t="s">
        <v>289</v>
      </c>
      <c r="C517" s="129" t="s">
        <v>290</v>
      </c>
      <c r="D517" s="129" t="s">
        <v>77</v>
      </c>
      <c r="E517" s="129" t="s">
        <v>268</v>
      </c>
      <c r="F517" s="129" t="s">
        <v>233</v>
      </c>
      <c r="G517" s="129" t="s">
        <v>269</v>
      </c>
      <c r="H517" s="129" t="s">
        <v>270</v>
      </c>
      <c r="I517" s="129" t="s">
        <v>271</v>
      </c>
      <c r="J517" s="129" t="s">
        <v>272</v>
      </c>
      <c r="K517" s="129" t="s">
        <v>324</v>
      </c>
      <c r="L517" s="121">
        <f t="shared" si="13"/>
        <v>100420</v>
      </c>
    </row>
    <row r="518" spans="1:12" x14ac:dyDescent="0.25">
      <c r="A518" s="121" t="str">
        <f t="shared" si="14"/>
        <v>60330000303MSC23100420101000326</v>
      </c>
      <c r="B518" s="129" t="s">
        <v>289</v>
      </c>
      <c r="C518" s="129" t="s">
        <v>290</v>
      </c>
      <c r="D518" s="129" t="s">
        <v>326</v>
      </c>
      <c r="E518" s="129" t="s">
        <v>268</v>
      </c>
      <c r="F518" s="129" t="s">
        <v>233</v>
      </c>
      <c r="G518" s="129" t="s">
        <v>269</v>
      </c>
      <c r="H518" s="129" t="s">
        <v>274</v>
      </c>
      <c r="I518" s="129" t="s">
        <v>275</v>
      </c>
      <c r="J518" s="129" t="s">
        <v>276</v>
      </c>
      <c r="K518" s="129" t="s">
        <v>324</v>
      </c>
      <c r="L518" s="121">
        <f t="shared" si="13"/>
        <v>100420</v>
      </c>
    </row>
    <row r="519" spans="1:12" x14ac:dyDescent="0.25">
      <c r="A519" s="121" t="str">
        <f t="shared" si="14"/>
        <v>60330000303MSC23100777202027005</v>
      </c>
      <c r="B519" s="129" t="s">
        <v>289</v>
      </c>
      <c r="C519" s="129" t="s">
        <v>290</v>
      </c>
      <c r="D519" s="129" t="s">
        <v>327</v>
      </c>
      <c r="E519" s="129" t="s">
        <v>268</v>
      </c>
      <c r="F519" s="129" t="s">
        <v>230</v>
      </c>
      <c r="G519" s="129" t="s">
        <v>269</v>
      </c>
      <c r="H519" s="129" t="s">
        <v>270</v>
      </c>
      <c r="I519" s="129" t="s">
        <v>271</v>
      </c>
      <c r="J519" s="129" t="s">
        <v>272</v>
      </c>
      <c r="K519" s="129" t="s">
        <v>324</v>
      </c>
      <c r="L519" s="121">
        <f t="shared" si="13"/>
        <v>100777</v>
      </c>
    </row>
    <row r="520" spans="1:12" x14ac:dyDescent="0.25">
      <c r="A520" s="121" t="str">
        <f t="shared" si="14"/>
        <v>60330000303MSC23100777101000326</v>
      </c>
      <c r="B520" s="129" t="s">
        <v>289</v>
      </c>
      <c r="C520" s="129" t="s">
        <v>290</v>
      </c>
      <c r="D520" s="129" t="s">
        <v>328</v>
      </c>
      <c r="E520" s="129" t="s">
        <v>268</v>
      </c>
      <c r="F520" s="129" t="s">
        <v>230</v>
      </c>
      <c r="G520" s="129" t="s">
        <v>269</v>
      </c>
      <c r="H520" s="129" t="s">
        <v>274</v>
      </c>
      <c r="I520" s="129" t="s">
        <v>275</v>
      </c>
      <c r="J520" s="129" t="s">
        <v>276</v>
      </c>
      <c r="K520" s="129" t="s">
        <v>324</v>
      </c>
      <c r="L520" s="121">
        <f t="shared" si="13"/>
        <v>100777</v>
      </c>
    </row>
    <row r="521" spans="1:12" x14ac:dyDescent="0.25">
      <c r="A521" s="121" t="str">
        <f t="shared" si="14"/>
        <v>60330000303MSC22100420202516015</v>
      </c>
      <c r="B521" s="129" t="s">
        <v>289</v>
      </c>
      <c r="C521" s="129" t="s">
        <v>290</v>
      </c>
      <c r="D521" s="129" t="s">
        <v>329</v>
      </c>
      <c r="E521" s="129" t="s">
        <v>268</v>
      </c>
      <c r="F521" s="129" t="s">
        <v>233</v>
      </c>
      <c r="G521" s="129" t="s">
        <v>269</v>
      </c>
      <c r="H521" s="129" t="s">
        <v>270</v>
      </c>
      <c r="I521" s="129" t="s">
        <v>271</v>
      </c>
      <c r="J521" s="129" t="s">
        <v>278</v>
      </c>
      <c r="K521" s="129" t="s">
        <v>330</v>
      </c>
      <c r="L521" s="121">
        <f t="shared" si="13"/>
        <v>100420</v>
      </c>
    </row>
    <row r="522" spans="1:12" x14ac:dyDescent="0.25">
      <c r="A522" s="121" t="str">
        <f t="shared" si="14"/>
        <v>60330000303MSC22100420202122023</v>
      </c>
      <c r="B522" s="129" t="s">
        <v>289</v>
      </c>
      <c r="C522" s="129" t="s">
        <v>290</v>
      </c>
      <c r="D522" s="129" t="s">
        <v>331</v>
      </c>
      <c r="E522" s="129" t="s">
        <v>268</v>
      </c>
      <c r="F522" s="129" t="s">
        <v>233</v>
      </c>
      <c r="G522" s="129" t="s">
        <v>269</v>
      </c>
      <c r="H522" s="129" t="s">
        <v>270</v>
      </c>
      <c r="I522" s="129" t="s">
        <v>271</v>
      </c>
      <c r="J522" s="129" t="s">
        <v>320</v>
      </c>
      <c r="K522" s="129" t="s">
        <v>330</v>
      </c>
      <c r="L522" s="121">
        <f t="shared" si="13"/>
        <v>100420</v>
      </c>
    </row>
    <row r="523" spans="1:12" x14ac:dyDescent="0.25">
      <c r="A523" s="121" t="str">
        <f t="shared" si="14"/>
        <v>60330000303MSC22100420202027005</v>
      </c>
      <c r="B523" s="129" t="s">
        <v>289</v>
      </c>
      <c r="C523" s="129" t="s">
        <v>290</v>
      </c>
      <c r="D523" s="129" t="s">
        <v>332</v>
      </c>
      <c r="E523" s="129" t="s">
        <v>268</v>
      </c>
      <c r="F523" s="129" t="s">
        <v>233</v>
      </c>
      <c r="G523" s="129" t="s">
        <v>269</v>
      </c>
      <c r="H523" s="129" t="s">
        <v>270</v>
      </c>
      <c r="I523" s="129" t="s">
        <v>271</v>
      </c>
      <c r="J523" s="129" t="s">
        <v>272</v>
      </c>
      <c r="K523" s="129" t="s">
        <v>330</v>
      </c>
      <c r="L523" s="121">
        <f t="shared" si="13"/>
        <v>100420</v>
      </c>
    </row>
    <row r="524" spans="1:12" x14ac:dyDescent="0.25">
      <c r="A524" s="121" t="str">
        <f t="shared" si="14"/>
        <v>60330000303MSC22100420101000326</v>
      </c>
      <c r="B524" s="129" t="s">
        <v>289</v>
      </c>
      <c r="C524" s="129" t="s">
        <v>290</v>
      </c>
      <c r="D524" s="129" t="s">
        <v>333</v>
      </c>
      <c r="E524" s="129" t="s">
        <v>268</v>
      </c>
      <c r="F524" s="129" t="s">
        <v>233</v>
      </c>
      <c r="G524" s="129" t="s">
        <v>269</v>
      </c>
      <c r="H524" s="129" t="s">
        <v>274</v>
      </c>
      <c r="I524" s="129" t="s">
        <v>275</v>
      </c>
      <c r="J524" s="129" t="s">
        <v>276</v>
      </c>
      <c r="K524" s="129" t="s">
        <v>330</v>
      </c>
      <c r="L524" s="121">
        <f t="shared" si="13"/>
        <v>100420</v>
      </c>
    </row>
    <row r="525" spans="1:12" x14ac:dyDescent="0.25">
      <c r="A525" s="121" t="str">
        <f t="shared" si="14"/>
        <v>60330000303MSC22100777202516015</v>
      </c>
      <c r="B525" s="129" t="s">
        <v>289</v>
      </c>
      <c r="C525" s="129" t="s">
        <v>290</v>
      </c>
      <c r="D525" s="129" t="s">
        <v>334</v>
      </c>
      <c r="E525" s="129" t="s">
        <v>268</v>
      </c>
      <c r="F525" s="129" t="s">
        <v>230</v>
      </c>
      <c r="G525" s="129" t="s">
        <v>269</v>
      </c>
      <c r="H525" s="129" t="s">
        <v>270</v>
      </c>
      <c r="I525" s="129" t="s">
        <v>271</v>
      </c>
      <c r="J525" s="129" t="s">
        <v>278</v>
      </c>
      <c r="K525" s="129" t="s">
        <v>330</v>
      </c>
      <c r="L525" s="121">
        <f t="shared" si="13"/>
        <v>100777</v>
      </c>
    </row>
    <row r="526" spans="1:12" x14ac:dyDescent="0.25">
      <c r="A526" s="121" t="str">
        <f t="shared" si="14"/>
        <v>60330000303MSC22100777202027005</v>
      </c>
      <c r="B526" s="129" t="s">
        <v>289</v>
      </c>
      <c r="C526" s="129" t="s">
        <v>290</v>
      </c>
      <c r="D526" s="129" t="s">
        <v>335</v>
      </c>
      <c r="E526" s="129" t="s">
        <v>268</v>
      </c>
      <c r="F526" s="129" t="s">
        <v>230</v>
      </c>
      <c r="G526" s="129" t="s">
        <v>269</v>
      </c>
      <c r="H526" s="129" t="s">
        <v>270</v>
      </c>
      <c r="I526" s="129" t="s">
        <v>271</v>
      </c>
      <c r="J526" s="129" t="s">
        <v>272</v>
      </c>
      <c r="K526" s="129" t="s">
        <v>330</v>
      </c>
      <c r="L526" s="121">
        <f t="shared" si="13"/>
        <v>100777</v>
      </c>
    </row>
    <row r="527" spans="1:12" x14ac:dyDescent="0.25">
      <c r="A527" s="121" t="str">
        <f t="shared" si="14"/>
        <v>60330000303MSC22100777101000326</v>
      </c>
      <c r="B527" s="129" t="s">
        <v>289</v>
      </c>
      <c r="C527" s="129" t="s">
        <v>290</v>
      </c>
      <c r="D527" s="129" t="s">
        <v>336</v>
      </c>
      <c r="E527" s="129" t="s">
        <v>268</v>
      </c>
      <c r="F527" s="129" t="s">
        <v>230</v>
      </c>
      <c r="G527" s="129" t="s">
        <v>269</v>
      </c>
      <c r="H527" s="129" t="s">
        <v>274</v>
      </c>
      <c r="I527" s="129" t="s">
        <v>275</v>
      </c>
      <c r="J527" s="129" t="s">
        <v>276</v>
      </c>
      <c r="K527" s="129" t="s">
        <v>330</v>
      </c>
      <c r="L527" s="121">
        <f t="shared" si="13"/>
        <v>100777</v>
      </c>
    </row>
    <row r="528" spans="1:12" x14ac:dyDescent="0.25">
      <c r="A528" s="121" t="str">
        <f t="shared" si="14"/>
        <v>60330000303MSC21100420202516015</v>
      </c>
      <c r="B528" s="129" t="s">
        <v>289</v>
      </c>
      <c r="C528" s="129" t="s">
        <v>290</v>
      </c>
      <c r="D528" s="129" t="s">
        <v>337</v>
      </c>
      <c r="E528" s="129" t="s">
        <v>268</v>
      </c>
      <c r="F528" s="129" t="s">
        <v>233</v>
      </c>
      <c r="G528" s="129" t="s">
        <v>269</v>
      </c>
      <c r="H528" s="129" t="s">
        <v>270</v>
      </c>
      <c r="I528" s="129" t="s">
        <v>271</v>
      </c>
      <c r="J528" s="129" t="s">
        <v>278</v>
      </c>
      <c r="K528" s="129" t="s">
        <v>338</v>
      </c>
      <c r="L528" s="121">
        <f t="shared" ref="L528:L591" si="15">VLOOKUP(F528,$G$2:$H$13,2,FALSE)</f>
        <v>100420</v>
      </c>
    </row>
    <row r="529" spans="1:12" x14ac:dyDescent="0.25">
      <c r="A529" s="121" t="str">
        <f t="shared" si="14"/>
        <v>60330000303MSC21100420202122023</v>
      </c>
      <c r="B529" s="129" t="s">
        <v>289</v>
      </c>
      <c r="C529" s="129" t="s">
        <v>290</v>
      </c>
      <c r="D529" s="129" t="s">
        <v>339</v>
      </c>
      <c r="E529" s="129" t="s">
        <v>268</v>
      </c>
      <c r="F529" s="129" t="s">
        <v>233</v>
      </c>
      <c r="G529" s="129" t="s">
        <v>269</v>
      </c>
      <c r="H529" s="129" t="s">
        <v>270</v>
      </c>
      <c r="I529" s="129" t="s">
        <v>271</v>
      </c>
      <c r="J529" s="129" t="s">
        <v>320</v>
      </c>
      <c r="K529" s="129" t="s">
        <v>338</v>
      </c>
      <c r="L529" s="121">
        <f t="shared" si="15"/>
        <v>100420</v>
      </c>
    </row>
    <row r="530" spans="1:12" x14ac:dyDescent="0.25">
      <c r="A530" s="121" t="str">
        <f t="shared" si="14"/>
        <v>60330000303MSC21100420202027005</v>
      </c>
      <c r="B530" s="129" t="s">
        <v>289</v>
      </c>
      <c r="C530" s="129" t="s">
        <v>290</v>
      </c>
      <c r="D530" s="129" t="s">
        <v>340</v>
      </c>
      <c r="E530" s="129" t="s">
        <v>268</v>
      </c>
      <c r="F530" s="129" t="s">
        <v>233</v>
      </c>
      <c r="G530" s="129" t="s">
        <v>269</v>
      </c>
      <c r="H530" s="129" t="s">
        <v>270</v>
      </c>
      <c r="I530" s="129" t="s">
        <v>271</v>
      </c>
      <c r="J530" s="129" t="s">
        <v>272</v>
      </c>
      <c r="K530" s="129" t="s">
        <v>338</v>
      </c>
      <c r="L530" s="121">
        <f t="shared" si="15"/>
        <v>100420</v>
      </c>
    </row>
    <row r="531" spans="1:12" x14ac:dyDescent="0.25">
      <c r="A531" s="121" t="str">
        <f t="shared" si="14"/>
        <v>60330000303MSC21100420101000326</v>
      </c>
      <c r="B531" s="129" t="s">
        <v>289</v>
      </c>
      <c r="C531" s="129" t="s">
        <v>290</v>
      </c>
      <c r="D531" s="129" t="s">
        <v>341</v>
      </c>
      <c r="E531" s="129" t="s">
        <v>268</v>
      </c>
      <c r="F531" s="129" t="s">
        <v>233</v>
      </c>
      <c r="G531" s="129" t="s">
        <v>269</v>
      </c>
      <c r="H531" s="129" t="s">
        <v>274</v>
      </c>
      <c r="I531" s="129" t="s">
        <v>275</v>
      </c>
      <c r="J531" s="129" t="s">
        <v>276</v>
      </c>
      <c r="K531" s="129" t="s">
        <v>338</v>
      </c>
      <c r="L531" s="121">
        <f t="shared" si="15"/>
        <v>100420</v>
      </c>
    </row>
    <row r="532" spans="1:12" x14ac:dyDescent="0.25">
      <c r="A532" s="121" t="str">
        <f t="shared" si="14"/>
        <v>60330000303MSC21100777202516015</v>
      </c>
      <c r="B532" s="129" t="s">
        <v>289</v>
      </c>
      <c r="C532" s="129" t="s">
        <v>290</v>
      </c>
      <c r="D532" s="129" t="s">
        <v>342</v>
      </c>
      <c r="E532" s="129" t="s">
        <v>268</v>
      </c>
      <c r="F532" s="129" t="s">
        <v>230</v>
      </c>
      <c r="G532" s="129" t="s">
        <v>269</v>
      </c>
      <c r="H532" s="129" t="s">
        <v>270</v>
      </c>
      <c r="I532" s="129" t="s">
        <v>271</v>
      </c>
      <c r="J532" s="129" t="s">
        <v>278</v>
      </c>
      <c r="K532" s="129" t="s">
        <v>338</v>
      </c>
      <c r="L532" s="121">
        <f t="shared" si="15"/>
        <v>100777</v>
      </c>
    </row>
    <row r="533" spans="1:12" x14ac:dyDescent="0.25">
      <c r="A533" s="121" t="str">
        <f t="shared" si="14"/>
        <v>60330000303MSC21100777202027005</v>
      </c>
      <c r="B533" s="129" t="s">
        <v>289</v>
      </c>
      <c r="C533" s="129" t="s">
        <v>290</v>
      </c>
      <c r="D533" s="129" t="s">
        <v>343</v>
      </c>
      <c r="E533" s="129" t="s">
        <v>268</v>
      </c>
      <c r="F533" s="129" t="s">
        <v>230</v>
      </c>
      <c r="G533" s="129" t="s">
        <v>269</v>
      </c>
      <c r="H533" s="129" t="s">
        <v>270</v>
      </c>
      <c r="I533" s="129" t="s">
        <v>271</v>
      </c>
      <c r="J533" s="129" t="s">
        <v>272</v>
      </c>
      <c r="K533" s="129" t="s">
        <v>338</v>
      </c>
      <c r="L533" s="121">
        <f t="shared" si="15"/>
        <v>100777</v>
      </c>
    </row>
    <row r="534" spans="1:12" x14ac:dyDescent="0.25">
      <c r="A534" s="121" t="str">
        <f t="shared" si="14"/>
        <v>60330000303MSC21100777101000326</v>
      </c>
      <c r="B534" s="129" t="s">
        <v>289</v>
      </c>
      <c r="C534" s="129" t="s">
        <v>290</v>
      </c>
      <c r="D534" s="129" t="s">
        <v>344</v>
      </c>
      <c r="E534" s="129" t="s">
        <v>268</v>
      </c>
      <c r="F534" s="129" t="s">
        <v>230</v>
      </c>
      <c r="G534" s="129" t="s">
        <v>269</v>
      </c>
      <c r="H534" s="129" t="s">
        <v>274</v>
      </c>
      <c r="I534" s="129" t="s">
        <v>275</v>
      </c>
      <c r="J534" s="129" t="s">
        <v>276</v>
      </c>
      <c r="K534" s="129" t="s">
        <v>338</v>
      </c>
      <c r="L534" s="121">
        <f t="shared" si="15"/>
        <v>100777</v>
      </c>
    </row>
    <row r="535" spans="1:12" x14ac:dyDescent="0.25">
      <c r="A535" s="121" t="str">
        <f t="shared" si="14"/>
        <v>60330000303MSC12100420202516015</v>
      </c>
      <c r="B535" s="129" t="s">
        <v>289</v>
      </c>
      <c r="C535" s="129" t="s">
        <v>290</v>
      </c>
      <c r="D535" s="129" t="s">
        <v>345</v>
      </c>
      <c r="E535" s="129" t="s">
        <v>268</v>
      </c>
      <c r="F535" s="129" t="s">
        <v>233</v>
      </c>
      <c r="G535" s="129" t="s">
        <v>269</v>
      </c>
      <c r="H535" s="129" t="s">
        <v>270</v>
      </c>
      <c r="I535" s="129" t="s">
        <v>271</v>
      </c>
      <c r="J535" s="129" t="s">
        <v>278</v>
      </c>
      <c r="K535" s="129" t="s">
        <v>346</v>
      </c>
      <c r="L535" s="121">
        <f t="shared" si="15"/>
        <v>100420</v>
      </c>
    </row>
    <row r="536" spans="1:12" x14ac:dyDescent="0.25">
      <c r="A536" s="121" t="str">
        <f t="shared" si="14"/>
        <v>60330000303MSC12100420202122023</v>
      </c>
      <c r="B536" s="129" t="s">
        <v>289</v>
      </c>
      <c r="C536" s="129" t="s">
        <v>290</v>
      </c>
      <c r="D536" s="129" t="s">
        <v>347</v>
      </c>
      <c r="E536" s="129" t="s">
        <v>268</v>
      </c>
      <c r="F536" s="129" t="s">
        <v>233</v>
      </c>
      <c r="G536" s="129" t="s">
        <v>269</v>
      </c>
      <c r="H536" s="129" t="s">
        <v>270</v>
      </c>
      <c r="I536" s="129" t="s">
        <v>271</v>
      </c>
      <c r="J536" s="129" t="s">
        <v>320</v>
      </c>
      <c r="K536" s="129" t="s">
        <v>346</v>
      </c>
      <c r="L536" s="121">
        <f t="shared" si="15"/>
        <v>100420</v>
      </c>
    </row>
    <row r="537" spans="1:12" x14ac:dyDescent="0.25">
      <c r="A537" s="121" t="str">
        <f t="shared" si="14"/>
        <v>60330000303MSC12100420202027005</v>
      </c>
      <c r="B537" s="129" t="s">
        <v>289</v>
      </c>
      <c r="C537" s="129" t="s">
        <v>290</v>
      </c>
      <c r="D537" s="129" t="s">
        <v>348</v>
      </c>
      <c r="E537" s="129" t="s">
        <v>268</v>
      </c>
      <c r="F537" s="129" t="s">
        <v>233</v>
      </c>
      <c r="G537" s="129" t="s">
        <v>269</v>
      </c>
      <c r="H537" s="129" t="s">
        <v>270</v>
      </c>
      <c r="I537" s="129" t="s">
        <v>271</v>
      </c>
      <c r="J537" s="129" t="s">
        <v>272</v>
      </c>
      <c r="K537" s="129" t="s">
        <v>346</v>
      </c>
      <c r="L537" s="121">
        <f t="shared" si="15"/>
        <v>100420</v>
      </c>
    </row>
    <row r="538" spans="1:12" x14ac:dyDescent="0.25">
      <c r="A538" s="121" t="str">
        <f t="shared" si="14"/>
        <v>60330000303MSC12100420101000326</v>
      </c>
      <c r="B538" s="129" t="s">
        <v>289</v>
      </c>
      <c r="C538" s="129" t="s">
        <v>290</v>
      </c>
      <c r="D538" s="129" t="s">
        <v>349</v>
      </c>
      <c r="E538" s="129" t="s">
        <v>268</v>
      </c>
      <c r="F538" s="129" t="s">
        <v>233</v>
      </c>
      <c r="G538" s="129" t="s">
        <v>269</v>
      </c>
      <c r="H538" s="129" t="s">
        <v>274</v>
      </c>
      <c r="I538" s="129" t="s">
        <v>275</v>
      </c>
      <c r="J538" s="129" t="s">
        <v>276</v>
      </c>
      <c r="K538" s="129" t="s">
        <v>346</v>
      </c>
      <c r="L538" s="121">
        <f t="shared" si="15"/>
        <v>100420</v>
      </c>
    </row>
    <row r="539" spans="1:12" x14ac:dyDescent="0.25">
      <c r="A539" s="121" t="str">
        <f t="shared" si="14"/>
        <v>60330000303MSC12100777202516015</v>
      </c>
      <c r="B539" s="129" t="s">
        <v>289</v>
      </c>
      <c r="C539" s="129" t="s">
        <v>290</v>
      </c>
      <c r="D539" s="129" t="s">
        <v>350</v>
      </c>
      <c r="E539" s="129" t="s">
        <v>268</v>
      </c>
      <c r="F539" s="129" t="s">
        <v>230</v>
      </c>
      <c r="G539" s="129" t="s">
        <v>269</v>
      </c>
      <c r="H539" s="129" t="s">
        <v>270</v>
      </c>
      <c r="I539" s="129" t="s">
        <v>271</v>
      </c>
      <c r="J539" s="129" t="s">
        <v>278</v>
      </c>
      <c r="K539" s="129" t="s">
        <v>346</v>
      </c>
      <c r="L539" s="121">
        <f t="shared" si="15"/>
        <v>100777</v>
      </c>
    </row>
    <row r="540" spans="1:12" x14ac:dyDescent="0.25">
      <c r="A540" s="121" t="str">
        <f t="shared" si="14"/>
        <v>60330000303MSC12100777202027005</v>
      </c>
      <c r="B540" s="129" t="s">
        <v>289</v>
      </c>
      <c r="C540" s="129" t="s">
        <v>290</v>
      </c>
      <c r="D540" s="129" t="s">
        <v>351</v>
      </c>
      <c r="E540" s="129" t="s">
        <v>268</v>
      </c>
      <c r="F540" s="129" t="s">
        <v>230</v>
      </c>
      <c r="G540" s="129" t="s">
        <v>269</v>
      </c>
      <c r="H540" s="129" t="s">
        <v>270</v>
      </c>
      <c r="I540" s="129" t="s">
        <v>271</v>
      </c>
      <c r="J540" s="129" t="s">
        <v>272</v>
      </c>
      <c r="K540" s="129" t="s">
        <v>346</v>
      </c>
      <c r="L540" s="121">
        <f t="shared" si="15"/>
        <v>100777</v>
      </c>
    </row>
    <row r="541" spans="1:12" x14ac:dyDescent="0.25">
      <c r="A541" s="121" t="str">
        <f t="shared" si="14"/>
        <v>60330000303MSC12100777101000326</v>
      </c>
      <c r="B541" s="129" t="s">
        <v>289</v>
      </c>
      <c r="C541" s="129" t="s">
        <v>290</v>
      </c>
      <c r="D541" s="129" t="s">
        <v>352</v>
      </c>
      <c r="E541" s="129" t="s">
        <v>268</v>
      </c>
      <c r="F541" s="129" t="s">
        <v>230</v>
      </c>
      <c r="G541" s="129" t="s">
        <v>269</v>
      </c>
      <c r="H541" s="129" t="s">
        <v>274</v>
      </c>
      <c r="I541" s="129" t="s">
        <v>275</v>
      </c>
      <c r="J541" s="129" t="s">
        <v>276</v>
      </c>
      <c r="K541" s="129" t="s">
        <v>346</v>
      </c>
      <c r="L541" s="121">
        <f t="shared" si="15"/>
        <v>100777</v>
      </c>
    </row>
    <row r="542" spans="1:12" x14ac:dyDescent="0.25">
      <c r="A542" s="121" t="str">
        <f t="shared" si="14"/>
        <v>60330000303MSC11100420202516015</v>
      </c>
      <c r="B542" s="129" t="s">
        <v>289</v>
      </c>
      <c r="C542" s="129" t="s">
        <v>290</v>
      </c>
      <c r="D542" s="129" t="s">
        <v>353</v>
      </c>
      <c r="E542" s="129" t="s">
        <v>268</v>
      </c>
      <c r="F542" s="129" t="s">
        <v>233</v>
      </c>
      <c r="G542" s="129" t="s">
        <v>269</v>
      </c>
      <c r="H542" s="129" t="s">
        <v>270</v>
      </c>
      <c r="I542" s="129" t="s">
        <v>271</v>
      </c>
      <c r="J542" s="129" t="s">
        <v>278</v>
      </c>
      <c r="K542" s="129" t="s">
        <v>354</v>
      </c>
      <c r="L542" s="121">
        <f t="shared" si="15"/>
        <v>100420</v>
      </c>
    </row>
    <row r="543" spans="1:12" x14ac:dyDescent="0.25">
      <c r="A543" s="121" t="str">
        <f t="shared" si="14"/>
        <v>60330000303MSC11100420202122023</v>
      </c>
      <c r="B543" s="129" t="s">
        <v>289</v>
      </c>
      <c r="C543" s="129" t="s">
        <v>290</v>
      </c>
      <c r="D543" s="129" t="s">
        <v>355</v>
      </c>
      <c r="E543" s="129" t="s">
        <v>268</v>
      </c>
      <c r="F543" s="129" t="s">
        <v>233</v>
      </c>
      <c r="G543" s="129" t="s">
        <v>269</v>
      </c>
      <c r="H543" s="129" t="s">
        <v>270</v>
      </c>
      <c r="I543" s="129" t="s">
        <v>271</v>
      </c>
      <c r="J543" s="129" t="s">
        <v>320</v>
      </c>
      <c r="K543" s="129" t="s">
        <v>354</v>
      </c>
      <c r="L543" s="121">
        <f t="shared" si="15"/>
        <v>100420</v>
      </c>
    </row>
    <row r="544" spans="1:12" x14ac:dyDescent="0.25">
      <c r="A544" s="121" t="str">
        <f t="shared" si="14"/>
        <v>60330000303MSC11100420202027005</v>
      </c>
      <c r="B544" s="129" t="s">
        <v>289</v>
      </c>
      <c r="C544" s="129" t="s">
        <v>290</v>
      </c>
      <c r="D544" s="129" t="s">
        <v>356</v>
      </c>
      <c r="E544" s="129" t="s">
        <v>268</v>
      </c>
      <c r="F544" s="129" t="s">
        <v>233</v>
      </c>
      <c r="G544" s="129" t="s">
        <v>269</v>
      </c>
      <c r="H544" s="129" t="s">
        <v>270</v>
      </c>
      <c r="I544" s="129" t="s">
        <v>271</v>
      </c>
      <c r="J544" s="129" t="s">
        <v>272</v>
      </c>
      <c r="K544" s="129" t="s">
        <v>354</v>
      </c>
      <c r="L544" s="121">
        <f t="shared" si="15"/>
        <v>100420</v>
      </c>
    </row>
    <row r="545" spans="1:12" x14ac:dyDescent="0.25">
      <c r="A545" s="121" t="str">
        <f t="shared" si="14"/>
        <v>60330000303MSC11100420101000326</v>
      </c>
      <c r="B545" s="129" t="s">
        <v>289</v>
      </c>
      <c r="C545" s="129" t="s">
        <v>290</v>
      </c>
      <c r="D545" s="129" t="s">
        <v>357</v>
      </c>
      <c r="E545" s="129" t="s">
        <v>268</v>
      </c>
      <c r="F545" s="129" t="s">
        <v>233</v>
      </c>
      <c r="G545" s="129" t="s">
        <v>269</v>
      </c>
      <c r="H545" s="129" t="s">
        <v>274</v>
      </c>
      <c r="I545" s="129" t="s">
        <v>275</v>
      </c>
      <c r="J545" s="129" t="s">
        <v>276</v>
      </c>
      <c r="K545" s="129" t="s">
        <v>354</v>
      </c>
      <c r="L545" s="121">
        <f t="shared" si="15"/>
        <v>100420</v>
      </c>
    </row>
    <row r="546" spans="1:12" x14ac:dyDescent="0.25">
      <c r="A546" s="121" t="str">
        <f t="shared" si="14"/>
        <v>60330000303MSC11100777202516015</v>
      </c>
      <c r="B546" s="129" t="s">
        <v>289</v>
      </c>
      <c r="C546" s="129" t="s">
        <v>290</v>
      </c>
      <c r="D546" s="129" t="s">
        <v>358</v>
      </c>
      <c r="E546" s="129" t="s">
        <v>268</v>
      </c>
      <c r="F546" s="129" t="s">
        <v>230</v>
      </c>
      <c r="G546" s="129" t="s">
        <v>269</v>
      </c>
      <c r="H546" s="129" t="s">
        <v>270</v>
      </c>
      <c r="I546" s="129" t="s">
        <v>271</v>
      </c>
      <c r="J546" s="129" t="s">
        <v>278</v>
      </c>
      <c r="K546" s="129" t="s">
        <v>354</v>
      </c>
      <c r="L546" s="121">
        <f t="shared" si="15"/>
        <v>100777</v>
      </c>
    </row>
    <row r="547" spans="1:12" x14ac:dyDescent="0.25">
      <c r="A547" s="121" t="str">
        <f t="shared" si="14"/>
        <v>60330000303MSC11100777202027005</v>
      </c>
      <c r="B547" s="129" t="s">
        <v>289</v>
      </c>
      <c r="C547" s="129" t="s">
        <v>290</v>
      </c>
      <c r="D547" s="129" t="s">
        <v>359</v>
      </c>
      <c r="E547" s="129" t="s">
        <v>268</v>
      </c>
      <c r="F547" s="129" t="s">
        <v>230</v>
      </c>
      <c r="G547" s="129" t="s">
        <v>269</v>
      </c>
      <c r="H547" s="129" t="s">
        <v>270</v>
      </c>
      <c r="I547" s="129" t="s">
        <v>271</v>
      </c>
      <c r="J547" s="129" t="s">
        <v>272</v>
      </c>
      <c r="K547" s="129" t="s">
        <v>354</v>
      </c>
      <c r="L547" s="121">
        <f t="shared" si="15"/>
        <v>100777</v>
      </c>
    </row>
    <row r="548" spans="1:12" x14ac:dyDescent="0.25">
      <c r="A548" s="121" t="str">
        <f t="shared" si="14"/>
        <v>60330000303MSC11100777101000326</v>
      </c>
      <c r="B548" s="129" t="s">
        <v>289</v>
      </c>
      <c r="C548" s="129" t="s">
        <v>290</v>
      </c>
      <c r="D548" s="129" t="s">
        <v>360</v>
      </c>
      <c r="E548" s="129" t="s">
        <v>268</v>
      </c>
      <c r="F548" s="129" t="s">
        <v>230</v>
      </c>
      <c r="G548" s="129" t="s">
        <v>269</v>
      </c>
      <c r="H548" s="129" t="s">
        <v>274</v>
      </c>
      <c r="I548" s="129" t="s">
        <v>275</v>
      </c>
      <c r="J548" s="129" t="s">
        <v>276</v>
      </c>
      <c r="K548" s="129" t="s">
        <v>354</v>
      </c>
      <c r="L548" s="121">
        <f t="shared" si="15"/>
        <v>100777</v>
      </c>
    </row>
    <row r="549" spans="1:12" x14ac:dyDescent="0.25">
      <c r="A549" s="121" t="str">
        <f t="shared" si="14"/>
        <v>60330000303MSC04100420202516015</v>
      </c>
      <c r="B549" s="129" t="s">
        <v>289</v>
      </c>
      <c r="C549" s="129" t="s">
        <v>290</v>
      </c>
      <c r="D549" s="129" t="s">
        <v>361</v>
      </c>
      <c r="E549" s="129" t="s">
        <v>268</v>
      </c>
      <c r="F549" s="129" t="s">
        <v>233</v>
      </c>
      <c r="G549" s="129" t="s">
        <v>269</v>
      </c>
      <c r="H549" s="129" t="s">
        <v>270</v>
      </c>
      <c r="I549" s="129" t="s">
        <v>271</v>
      </c>
      <c r="J549" s="129" t="s">
        <v>278</v>
      </c>
      <c r="K549" s="129" t="s">
        <v>362</v>
      </c>
      <c r="L549" s="121">
        <f t="shared" si="15"/>
        <v>100420</v>
      </c>
    </row>
    <row r="550" spans="1:12" x14ac:dyDescent="0.25">
      <c r="A550" s="121" t="str">
        <f t="shared" si="14"/>
        <v>60330000303MSC04100420202122023</v>
      </c>
      <c r="B550" s="129" t="s">
        <v>289</v>
      </c>
      <c r="C550" s="129" t="s">
        <v>290</v>
      </c>
      <c r="D550" s="129" t="s">
        <v>363</v>
      </c>
      <c r="E550" s="129" t="s">
        <v>268</v>
      </c>
      <c r="F550" s="129" t="s">
        <v>233</v>
      </c>
      <c r="G550" s="129" t="s">
        <v>269</v>
      </c>
      <c r="H550" s="129" t="s">
        <v>270</v>
      </c>
      <c r="I550" s="129" t="s">
        <v>271</v>
      </c>
      <c r="J550" s="129" t="s">
        <v>320</v>
      </c>
      <c r="K550" s="129" t="s">
        <v>362</v>
      </c>
      <c r="L550" s="121">
        <f t="shared" si="15"/>
        <v>100420</v>
      </c>
    </row>
    <row r="551" spans="1:12" x14ac:dyDescent="0.25">
      <c r="A551" s="121" t="str">
        <f t="shared" si="14"/>
        <v>60330000303MSC04100420202027005</v>
      </c>
      <c r="B551" s="129" t="s">
        <v>289</v>
      </c>
      <c r="C551" s="129" t="s">
        <v>290</v>
      </c>
      <c r="D551" s="129" t="s">
        <v>364</v>
      </c>
      <c r="E551" s="129" t="s">
        <v>268</v>
      </c>
      <c r="F551" s="129" t="s">
        <v>233</v>
      </c>
      <c r="G551" s="129" t="s">
        <v>269</v>
      </c>
      <c r="H551" s="129" t="s">
        <v>270</v>
      </c>
      <c r="I551" s="129" t="s">
        <v>271</v>
      </c>
      <c r="J551" s="129" t="s">
        <v>272</v>
      </c>
      <c r="K551" s="129" t="s">
        <v>362</v>
      </c>
      <c r="L551" s="121">
        <f t="shared" si="15"/>
        <v>100420</v>
      </c>
    </row>
    <row r="552" spans="1:12" x14ac:dyDescent="0.25">
      <c r="A552" s="121" t="str">
        <f t="shared" si="14"/>
        <v>60330000303MSC04100420101000326</v>
      </c>
      <c r="B552" s="129" t="s">
        <v>289</v>
      </c>
      <c r="C552" s="129" t="s">
        <v>290</v>
      </c>
      <c r="D552" s="129" t="s">
        <v>365</v>
      </c>
      <c r="E552" s="129" t="s">
        <v>268</v>
      </c>
      <c r="F552" s="129" t="s">
        <v>233</v>
      </c>
      <c r="G552" s="129" t="s">
        <v>269</v>
      </c>
      <c r="H552" s="129" t="s">
        <v>274</v>
      </c>
      <c r="I552" s="129" t="s">
        <v>275</v>
      </c>
      <c r="J552" s="129" t="s">
        <v>276</v>
      </c>
      <c r="K552" s="129" t="s">
        <v>362</v>
      </c>
      <c r="L552" s="121">
        <f t="shared" si="15"/>
        <v>100420</v>
      </c>
    </row>
    <row r="553" spans="1:12" x14ac:dyDescent="0.25">
      <c r="A553" s="121" t="str">
        <f t="shared" si="14"/>
        <v>60330000303MSC04100777202516015</v>
      </c>
      <c r="B553" s="129" t="s">
        <v>289</v>
      </c>
      <c r="C553" s="129" t="s">
        <v>290</v>
      </c>
      <c r="D553" s="129" t="s">
        <v>366</v>
      </c>
      <c r="E553" s="129" t="s">
        <v>268</v>
      </c>
      <c r="F553" s="129" t="s">
        <v>230</v>
      </c>
      <c r="G553" s="129" t="s">
        <v>269</v>
      </c>
      <c r="H553" s="129" t="s">
        <v>270</v>
      </c>
      <c r="I553" s="129" t="s">
        <v>271</v>
      </c>
      <c r="J553" s="129" t="s">
        <v>278</v>
      </c>
      <c r="K553" s="129" t="s">
        <v>362</v>
      </c>
      <c r="L553" s="121">
        <f t="shared" si="15"/>
        <v>100777</v>
      </c>
    </row>
    <row r="554" spans="1:12" x14ac:dyDescent="0.25">
      <c r="A554" s="121" t="str">
        <f t="shared" si="14"/>
        <v>60330000303MSC04100777202027005</v>
      </c>
      <c r="B554" s="129" t="s">
        <v>289</v>
      </c>
      <c r="C554" s="129" t="s">
        <v>290</v>
      </c>
      <c r="D554" s="129" t="s">
        <v>367</v>
      </c>
      <c r="E554" s="129" t="s">
        <v>268</v>
      </c>
      <c r="F554" s="129" t="s">
        <v>230</v>
      </c>
      <c r="G554" s="129" t="s">
        <v>269</v>
      </c>
      <c r="H554" s="129" t="s">
        <v>270</v>
      </c>
      <c r="I554" s="129" t="s">
        <v>271</v>
      </c>
      <c r="J554" s="129" t="s">
        <v>272</v>
      </c>
      <c r="K554" s="129" t="s">
        <v>362</v>
      </c>
      <c r="L554" s="121">
        <f t="shared" si="15"/>
        <v>100777</v>
      </c>
    </row>
    <row r="555" spans="1:12" x14ac:dyDescent="0.25">
      <c r="A555" s="121" t="str">
        <f t="shared" si="14"/>
        <v>60330000303MSC04100777101000326</v>
      </c>
      <c r="B555" s="129" t="s">
        <v>289</v>
      </c>
      <c r="C555" s="129" t="s">
        <v>290</v>
      </c>
      <c r="D555" s="129" t="s">
        <v>368</v>
      </c>
      <c r="E555" s="129" t="s">
        <v>268</v>
      </c>
      <c r="F555" s="129" t="s">
        <v>230</v>
      </c>
      <c r="G555" s="129" t="s">
        <v>269</v>
      </c>
      <c r="H555" s="129" t="s">
        <v>274</v>
      </c>
      <c r="I555" s="129" t="s">
        <v>275</v>
      </c>
      <c r="J555" s="129" t="s">
        <v>276</v>
      </c>
      <c r="K555" s="129" t="s">
        <v>362</v>
      </c>
      <c r="L555" s="121">
        <f t="shared" si="15"/>
        <v>100777</v>
      </c>
    </row>
    <row r="556" spans="1:12" x14ac:dyDescent="0.25">
      <c r="A556" s="121" t="str">
        <f t="shared" si="14"/>
        <v>60330000303MSC03100420202516015</v>
      </c>
      <c r="B556" s="129" t="s">
        <v>289</v>
      </c>
      <c r="C556" s="129" t="s">
        <v>290</v>
      </c>
      <c r="D556" s="129" t="s">
        <v>369</v>
      </c>
      <c r="E556" s="129" t="s">
        <v>268</v>
      </c>
      <c r="F556" s="129" t="s">
        <v>233</v>
      </c>
      <c r="G556" s="129" t="s">
        <v>269</v>
      </c>
      <c r="H556" s="129" t="s">
        <v>270</v>
      </c>
      <c r="I556" s="129" t="s">
        <v>271</v>
      </c>
      <c r="J556" s="129" t="s">
        <v>278</v>
      </c>
      <c r="K556" s="129" t="s">
        <v>370</v>
      </c>
      <c r="L556" s="121">
        <f t="shared" si="15"/>
        <v>100420</v>
      </c>
    </row>
    <row r="557" spans="1:12" x14ac:dyDescent="0.25">
      <c r="A557" s="121" t="str">
        <f t="shared" si="14"/>
        <v>60330000303MSC03100420202122023</v>
      </c>
      <c r="B557" s="129" t="s">
        <v>289</v>
      </c>
      <c r="C557" s="129" t="s">
        <v>290</v>
      </c>
      <c r="D557" s="129" t="s">
        <v>371</v>
      </c>
      <c r="E557" s="129" t="s">
        <v>268</v>
      </c>
      <c r="F557" s="129" t="s">
        <v>233</v>
      </c>
      <c r="G557" s="129" t="s">
        <v>269</v>
      </c>
      <c r="H557" s="129" t="s">
        <v>270</v>
      </c>
      <c r="I557" s="129" t="s">
        <v>271</v>
      </c>
      <c r="J557" s="129" t="s">
        <v>320</v>
      </c>
      <c r="K557" s="129" t="s">
        <v>370</v>
      </c>
      <c r="L557" s="121">
        <f t="shared" si="15"/>
        <v>100420</v>
      </c>
    </row>
    <row r="558" spans="1:12" x14ac:dyDescent="0.25">
      <c r="A558" s="121" t="str">
        <f t="shared" si="14"/>
        <v>60330000303MSC03100420202027005</v>
      </c>
      <c r="B558" s="129" t="s">
        <v>289</v>
      </c>
      <c r="C558" s="129" t="s">
        <v>290</v>
      </c>
      <c r="D558" s="129" t="s">
        <v>372</v>
      </c>
      <c r="E558" s="129" t="s">
        <v>268</v>
      </c>
      <c r="F558" s="129" t="s">
        <v>233</v>
      </c>
      <c r="G558" s="129" t="s">
        <v>269</v>
      </c>
      <c r="H558" s="129" t="s">
        <v>270</v>
      </c>
      <c r="I558" s="129" t="s">
        <v>271</v>
      </c>
      <c r="J558" s="129" t="s">
        <v>272</v>
      </c>
      <c r="K558" s="129" t="s">
        <v>370</v>
      </c>
      <c r="L558" s="121">
        <f t="shared" si="15"/>
        <v>100420</v>
      </c>
    </row>
    <row r="559" spans="1:12" x14ac:dyDescent="0.25">
      <c r="A559" s="121" t="str">
        <f t="shared" si="14"/>
        <v>60330000303MSC03100420101000326</v>
      </c>
      <c r="B559" s="129" t="s">
        <v>289</v>
      </c>
      <c r="C559" s="129" t="s">
        <v>290</v>
      </c>
      <c r="D559" s="129" t="s">
        <v>373</v>
      </c>
      <c r="E559" s="129" t="s">
        <v>268</v>
      </c>
      <c r="F559" s="129" t="s">
        <v>233</v>
      </c>
      <c r="G559" s="129" t="s">
        <v>269</v>
      </c>
      <c r="H559" s="129" t="s">
        <v>274</v>
      </c>
      <c r="I559" s="129" t="s">
        <v>275</v>
      </c>
      <c r="J559" s="129" t="s">
        <v>276</v>
      </c>
      <c r="K559" s="129" t="s">
        <v>370</v>
      </c>
      <c r="L559" s="121">
        <f t="shared" si="15"/>
        <v>100420</v>
      </c>
    </row>
    <row r="560" spans="1:12" x14ac:dyDescent="0.25">
      <c r="A560" s="121" t="str">
        <f t="shared" si="14"/>
        <v>60330000303MSC03100777202516015</v>
      </c>
      <c r="B560" s="129" t="s">
        <v>289</v>
      </c>
      <c r="C560" s="129" t="s">
        <v>290</v>
      </c>
      <c r="D560" s="129" t="s">
        <v>374</v>
      </c>
      <c r="E560" s="129" t="s">
        <v>268</v>
      </c>
      <c r="F560" s="129" t="s">
        <v>230</v>
      </c>
      <c r="G560" s="129" t="s">
        <v>269</v>
      </c>
      <c r="H560" s="129" t="s">
        <v>270</v>
      </c>
      <c r="I560" s="129" t="s">
        <v>271</v>
      </c>
      <c r="J560" s="129" t="s">
        <v>278</v>
      </c>
      <c r="K560" s="129" t="s">
        <v>370</v>
      </c>
      <c r="L560" s="121">
        <f t="shared" si="15"/>
        <v>100777</v>
      </c>
    </row>
    <row r="561" spans="1:12" x14ac:dyDescent="0.25">
      <c r="A561" s="121" t="str">
        <f t="shared" si="14"/>
        <v>60330000303MSC03100777202027005</v>
      </c>
      <c r="B561" s="129" t="s">
        <v>289</v>
      </c>
      <c r="C561" s="129" t="s">
        <v>290</v>
      </c>
      <c r="D561" s="129" t="s">
        <v>375</v>
      </c>
      <c r="E561" s="129" t="s">
        <v>268</v>
      </c>
      <c r="F561" s="129" t="s">
        <v>230</v>
      </c>
      <c r="G561" s="129" t="s">
        <v>269</v>
      </c>
      <c r="H561" s="129" t="s">
        <v>270</v>
      </c>
      <c r="I561" s="129" t="s">
        <v>271</v>
      </c>
      <c r="J561" s="129" t="s">
        <v>272</v>
      </c>
      <c r="K561" s="129" t="s">
        <v>370</v>
      </c>
      <c r="L561" s="121">
        <f t="shared" si="15"/>
        <v>100777</v>
      </c>
    </row>
    <row r="562" spans="1:12" x14ac:dyDescent="0.25">
      <c r="A562" s="121" t="str">
        <f t="shared" si="14"/>
        <v>60330000303MSC03100777101000326</v>
      </c>
      <c r="B562" s="129" t="s">
        <v>289</v>
      </c>
      <c r="C562" s="129" t="s">
        <v>290</v>
      </c>
      <c r="D562" s="129" t="s">
        <v>376</v>
      </c>
      <c r="E562" s="129" t="s">
        <v>268</v>
      </c>
      <c r="F562" s="129" t="s">
        <v>230</v>
      </c>
      <c r="G562" s="129" t="s">
        <v>269</v>
      </c>
      <c r="H562" s="129" t="s">
        <v>274</v>
      </c>
      <c r="I562" s="129" t="s">
        <v>275</v>
      </c>
      <c r="J562" s="129" t="s">
        <v>276</v>
      </c>
      <c r="K562" s="129" t="s">
        <v>370</v>
      </c>
      <c r="L562" s="121">
        <f t="shared" si="15"/>
        <v>100777</v>
      </c>
    </row>
    <row r="563" spans="1:12" x14ac:dyDescent="0.25">
      <c r="A563" s="121" t="str">
        <f t="shared" si="14"/>
        <v>60330000303MSA25100618202516015</v>
      </c>
      <c r="B563" s="129" t="s">
        <v>289</v>
      </c>
      <c r="C563" s="129" t="s">
        <v>290</v>
      </c>
      <c r="D563" s="129" t="s">
        <v>377</v>
      </c>
      <c r="E563" s="129" t="s">
        <v>268</v>
      </c>
      <c r="F563" s="129" t="s">
        <v>249</v>
      </c>
      <c r="G563" s="129" t="s">
        <v>269</v>
      </c>
      <c r="H563" s="129" t="s">
        <v>270</v>
      </c>
      <c r="I563" s="129" t="s">
        <v>271</v>
      </c>
      <c r="J563" s="129" t="s">
        <v>278</v>
      </c>
      <c r="K563" s="129" t="s">
        <v>378</v>
      </c>
      <c r="L563" s="121">
        <f t="shared" si="15"/>
        <v>100618</v>
      </c>
    </row>
    <row r="564" spans="1:12" x14ac:dyDescent="0.25">
      <c r="A564" s="121" t="str">
        <f t="shared" si="14"/>
        <v>60330000303MSA25100618202261015</v>
      </c>
      <c r="B564" s="129" t="s">
        <v>289</v>
      </c>
      <c r="C564" s="129" t="s">
        <v>290</v>
      </c>
      <c r="D564" s="129" t="s">
        <v>445</v>
      </c>
      <c r="E564" s="129" t="s">
        <v>268</v>
      </c>
      <c r="F564" s="129" t="s">
        <v>249</v>
      </c>
      <c r="G564" s="129" t="s">
        <v>269</v>
      </c>
      <c r="H564" s="129" t="s">
        <v>270</v>
      </c>
      <c r="I564" s="129" t="s">
        <v>271</v>
      </c>
      <c r="J564" s="129" t="s">
        <v>306</v>
      </c>
      <c r="K564" s="129" t="s">
        <v>378</v>
      </c>
      <c r="L564" s="121">
        <f t="shared" si="15"/>
        <v>100618</v>
      </c>
    </row>
    <row r="565" spans="1:12" x14ac:dyDescent="0.25">
      <c r="A565" s="121" t="str">
        <f t="shared" si="14"/>
        <v>60330000303MSA25100618202027005</v>
      </c>
      <c r="B565" s="129" t="s">
        <v>289</v>
      </c>
      <c r="C565" s="129" t="s">
        <v>290</v>
      </c>
      <c r="D565" s="129" t="s">
        <v>379</v>
      </c>
      <c r="E565" s="129" t="s">
        <v>268</v>
      </c>
      <c r="F565" s="129" t="s">
        <v>249</v>
      </c>
      <c r="G565" s="129" t="s">
        <v>269</v>
      </c>
      <c r="H565" s="129" t="s">
        <v>270</v>
      </c>
      <c r="I565" s="129" t="s">
        <v>271</v>
      </c>
      <c r="J565" s="129" t="s">
        <v>272</v>
      </c>
      <c r="K565" s="129" t="s">
        <v>378</v>
      </c>
      <c r="L565" s="121">
        <f t="shared" si="15"/>
        <v>100618</v>
      </c>
    </row>
    <row r="566" spans="1:12" x14ac:dyDescent="0.25">
      <c r="A566" s="121" t="str">
        <f t="shared" si="14"/>
        <v>60330000303MSA25100618101000326</v>
      </c>
      <c r="B566" s="129" t="s">
        <v>289</v>
      </c>
      <c r="C566" s="129" t="s">
        <v>290</v>
      </c>
      <c r="D566" s="129" t="s">
        <v>380</v>
      </c>
      <c r="E566" s="129" t="s">
        <v>268</v>
      </c>
      <c r="F566" s="129" t="s">
        <v>249</v>
      </c>
      <c r="G566" s="129" t="s">
        <v>269</v>
      </c>
      <c r="H566" s="129" t="s">
        <v>274</v>
      </c>
      <c r="I566" s="129" t="s">
        <v>275</v>
      </c>
      <c r="J566" s="129" t="s">
        <v>276</v>
      </c>
      <c r="K566" s="129" t="s">
        <v>378</v>
      </c>
      <c r="L566" s="121">
        <f t="shared" si="15"/>
        <v>100618</v>
      </c>
    </row>
    <row r="567" spans="1:12" x14ac:dyDescent="0.25">
      <c r="A567" s="121" t="str">
        <f t="shared" si="14"/>
        <v>60330000303MSA23100618202516015</v>
      </c>
      <c r="B567" s="129" t="s">
        <v>289</v>
      </c>
      <c r="C567" s="129" t="s">
        <v>290</v>
      </c>
      <c r="D567" s="129" t="s">
        <v>381</v>
      </c>
      <c r="E567" s="129" t="s">
        <v>268</v>
      </c>
      <c r="F567" s="129" t="s">
        <v>249</v>
      </c>
      <c r="G567" s="129" t="s">
        <v>269</v>
      </c>
      <c r="H567" s="129" t="s">
        <v>270</v>
      </c>
      <c r="I567" s="129" t="s">
        <v>271</v>
      </c>
      <c r="J567" s="129" t="s">
        <v>278</v>
      </c>
      <c r="K567" s="129" t="s">
        <v>382</v>
      </c>
      <c r="L567" s="121">
        <f t="shared" si="15"/>
        <v>100618</v>
      </c>
    </row>
    <row r="568" spans="1:12" x14ac:dyDescent="0.25">
      <c r="A568" s="121" t="str">
        <f t="shared" si="14"/>
        <v>60330000303MSA23100618202261015</v>
      </c>
      <c r="B568" s="129" t="s">
        <v>289</v>
      </c>
      <c r="C568" s="129" t="s">
        <v>290</v>
      </c>
      <c r="D568" s="129" t="s">
        <v>446</v>
      </c>
      <c r="E568" s="129" t="s">
        <v>268</v>
      </c>
      <c r="F568" s="129" t="s">
        <v>249</v>
      </c>
      <c r="G568" s="129" t="s">
        <v>269</v>
      </c>
      <c r="H568" s="129" t="s">
        <v>270</v>
      </c>
      <c r="I568" s="129" t="s">
        <v>271</v>
      </c>
      <c r="J568" s="129" t="s">
        <v>306</v>
      </c>
      <c r="K568" s="129" t="s">
        <v>382</v>
      </c>
      <c r="L568" s="121">
        <f t="shared" si="15"/>
        <v>100618</v>
      </c>
    </row>
    <row r="569" spans="1:12" x14ac:dyDescent="0.25">
      <c r="A569" s="121" t="str">
        <f t="shared" ref="A569:A632" si="16">CONCATENATE(B569,K569,L569,I569,H569,J569)</f>
        <v>60330000303MSA23100618202027005</v>
      </c>
      <c r="B569" s="129" t="s">
        <v>289</v>
      </c>
      <c r="C569" s="129" t="s">
        <v>290</v>
      </c>
      <c r="D569" s="129" t="s">
        <v>383</v>
      </c>
      <c r="E569" s="129" t="s">
        <v>268</v>
      </c>
      <c r="F569" s="129" t="s">
        <v>249</v>
      </c>
      <c r="G569" s="129" t="s">
        <v>269</v>
      </c>
      <c r="H569" s="129" t="s">
        <v>270</v>
      </c>
      <c r="I569" s="129" t="s">
        <v>271</v>
      </c>
      <c r="J569" s="129" t="s">
        <v>272</v>
      </c>
      <c r="K569" s="129" t="s">
        <v>382</v>
      </c>
      <c r="L569" s="121">
        <f t="shared" si="15"/>
        <v>100618</v>
      </c>
    </row>
    <row r="570" spans="1:12" x14ac:dyDescent="0.25">
      <c r="A570" s="121" t="str">
        <f t="shared" si="16"/>
        <v>60330000303MSA23100618101000326</v>
      </c>
      <c r="B570" s="129" t="s">
        <v>289</v>
      </c>
      <c r="C570" s="129" t="s">
        <v>290</v>
      </c>
      <c r="D570" s="129" t="s">
        <v>79</v>
      </c>
      <c r="E570" s="129" t="s">
        <v>268</v>
      </c>
      <c r="F570" s="129" t="s">
        <v>249</v>
      </c>
      <c r="G570" s="129" t="s">
        <v>269</v>
      </c>
      <c r="H570" s="129" t="s">
        <v>274</v>
      </c>
      <c r="I570" s="129" t="s">
        <v>275</v>
      </c>
      <c r="J570" s="129" t="s">
        <v>276</v>
      </c>
      <c r="K570" s="129" t="s">
        <v>382</v>
      </c>
      <c r="L570" s="121">
        <f t="shared" si="15"/>
        <v>100618</v>
      </c>
    </row>
    <row r="571" spans="1:12" x14ac:dyDescent="0.25">
      <c r="A571" s="121" t="str">
        <f t="shared" si="16"/>
        <v>60330000303MSA22100618202516015</v>
      </c>
      <c r="B571" s="129" t="s">
        <v>289</v>
      </c>
      <c r="C571" s="129" t="s">
        <v>290</v>
      </c>
      <c r="D571" s="129" t="s">
        <v>384</v>
      </c>
      <c r="E571" s="129" t="s">
        <v>268</v>
      </c>
      <c r="F571" s="129" t="s">
        <v>249</v>
      </c>
      <c r="G571" s="129" t="s">
        <v>269</v>
      </c>
      <c r="H571" s="129" t="s">
        <v>270</v>
      </c>
      <c r="I571" s="129" t="s">
        <v>271</v>
      </c>
      <c r="J571" s="129" t="s">
        <v>278</v>
      </c>
      <c r="K571" s="129" t="s">
        <v>385</v>
      </c>
      <c r="L571" s="121">
        <f t="shared" si="15"/>
        <v>100618</v>
      </c>
    </row>
    <row r="572" spans="1:12" x14ac:dyDescent="0.25">
      <c r="A572" s="121" t="str">
        <f t="shared" si="16"/>
        <v>60330000303MSA22100618202261015</v>
      </c>
      <c r="B572" s="129" t="s">
        <v>289</v>
      </c>
      <c r="C572" s="129" t="s">
        <v>290</v>
      </c>
      <c r="D572" s="129" t="s">
        <v>447</v>
      </c>
      <c r="E572" s="129" t="s">
        <v>268</v>
      </c>
      <c r="F572" s="129" t="s">
        <v>249</v>
      </c>
      <c r="G572" s="129" t="s">
        <v>269</v>
      </c>
      <c r="H572" s="129" t="s">
        <v>270</v>
      </c>
      <c r="I572" s="129" t="s">
        <v>271</v>
      </c>
      <c r="J572" s="129" t="s">
        <v>306</v>
      </c>
      <c r="K572" s="129" t="s">
        <v>385</v>
      </c>
      <c r="L572" s="121">
        <f t="shared" si="15"/>
        <v>100618</v>
      </c>
    </row>
    <row r="573" spans="1:12" x14ac:dyDescent="0.25">
      <c r="A573" s="121" t="str">
        <f t="shared" si="16"/>
        <v>60330000303MSA22100618202027005</v>
      </c>
      <c r="B573" s="129" t="s">
        <v>289</v>
      </c>
      <c r="C573" s="129" t="s">
        <v>290</v>
      </c>
      <c r="D573" s="129" t="s">
        <v>386</v>
      </c>
      <c r="E573" s="129" t="s">
        <v>268</v>
      </c>
      <c r="F573" s="129" t="s">
        <v>249</v>
      </c>
      <c r="G573" s="129" t="s">
        <v>269</v>
      </c>
      <c r="H573" s="129" t="s">
        <v>270</v>
      </c>
      <c r="I573" s="129" t="s">
        <v>271</v>
      </c>
      <c r="J573" s="129" t="s">
        <v>272</v>
      </c>
      <c r="K573" s="129" t="s">
        <v>385</v>
      </c>
      <c r="L573" s="121">
        <f t="shared" si="15"/>
        <v>100618</v>
      </c>
    </row>
    <row r="574" spans="1:12" x14ac:dyDescent="0.25">
      <c r="A574" s="121" t="str">
        <f t="shared" si="16"/>
        <v>60330000303MSA22100618101000326</v>
      </c>
      <c r="B574" s="129" t="s">
        <v>289</v>
      </c>
      <c r="C574" s="129" t="s">
        <v>290</v>
      </c>
      <c r="D574" s="129" t="s">
        <v>387</v>
      </c>
      <c r="E574" s="129" t="s">
        <v>268</v>
      </c>
      <c r="F574" s="129" t="s">
        <v>249</v>
      </c>
      <c r="G574" s="129" t="s">
        <v>269</v>
      </c>
      <c r="H574" s="129" t="s">
        <v>274</v>
      </c>
      <c r="I574" s="129" t="s">
        <v>275</v>
      </c>
      <c r="J574" s="129" t="s">
        <v>276</v>
      </c>
      <c r="K574" s="129" t="s">
        <v>385</v>
      </c>
      <c r="L574" s="121">
        <f t="shared" si="15"/>
        <v>100618</v>
      </c>
    </row>
    <row r="575" spans="1:12" x14ac:dyDescent="0.25">
      <c r="A575" s="121" t="str">
        <f t="shared" si="16"/>
        <v>60330000303MSA21100618202516015</v>
      </c>
      <c r="B575" s="129" t="s">
        <v>289</v>
      </c>
      <c r="C575" s="129" t="s">
        <v>290</v>
      </c>
      <c r="D575" s="129" t="s">
        <v>388</v>
      </c>
      <c r="E575" s="129" t="s">
        <v>268</v>
      </c>
      <c r="F575" s="129" t="s">
        <v>249</v>
      </c>
      <c r="G575" s="129" t="s">
        <v>269</v>
      </c>
      <c r="H575" s="129" t="s">
        <v>270</v>
      </c>
      <c r="I575" s="129" t="s">
        <v>271</v>
      </c>
      <c r="J575" s="129" t="s">
        <v>278</v>
      </c>
      <c r="K575" s="129" t="s">
        <v>389</v>
      </c>
      <c r="L575" s="121">
        <f t="shared" si="15"/>
        <v>100618</v>
      </c>
    </row>
    <row r="576" spans="1:12" x14ac:dyDescent="0.25">
      <c r="A576" s="121" t="str">
        <f t="shared" si="16"/>
        <v>60330000303MSA21100618202261015</v>
      </c>
      <c r="B576" s="129" t="s">
        <v>289</v>
      </c>
      <c r="C576" s="129" t="s">
        <v>290</v>
      </c>
      <c r="D576" s="129" t="s">
        <v>448</v>
      </c>
      <c r="E576" s="129" t="s">
        <v>268</v>
      </c>
      <c r="F576" s="129" t="s">
        <v>249</v>
      </c>
      <c r="G576" s="129" t="s">
        <v>269</v>
      </c>
      <c r="H576" s="129" t="s">
        <v>270</v>
      </c>
      <c r="I576" s="129" t="s">
        <v>271</v>
      </c>
      <c r="J576" s="129" t="s">
        <v>306</v>
      </c>
      <c r="K576" s="129" t="s">
        <v>389</v>
      </c>
      <c r="L576" s="121">
        <f t="shared" si="15"/>
        <v>100618</v>
      </c>
    </row>
    <row r="577" spans="1:12" x14ac:dyDescent="0.25">
      <c r="A577" s="121" t="str">
        <f t="shared" si="16"/>
        <v>60330000303MSA21100618202027005</v>
      </c>
      <c r="B577" s="129" t="s">
        <v>289</v>
      </c>
      <c r="C577" s="129" t="s">
        <v>290</v>
      </c>
      <c r="D577" s="129" t="s">
        <v>390</v>
      </c>
      <c r="E577" s="129" t="s">
        <v>268</v>
      </c>
      <c r="F577" s="129" t="s">
        <v>249</v>
      </c>
      <c r="G577" s="129" t="s">
        <v>269</v>
      </c>
      <c r="H577" s="129" t="s">
        <v>270</v>
      </c>
      <c r="I577" s="129" t="s">
        <v>271</v>
      </c>
      <c r="J577" s="129" t="s">
        <v>272</v>
      </c>
      <c r="K577" s="129" t="s">
        <v>389</v>
      </c>
      <c r="L577" s="121">
        <f t="shared" si="15"/>
        <v>100618</v>
      </c>
    </row>
    <row r="578" spans="1:12" x14ac:dyDescent="0.25">
      <c r="A578" s="121" t="str">
        <f t="shared" si="16"/>
        <v>60330000303MSA21100618101000326</v>
      </c>
      <c r="B578" s="129" t="s">
        <v>289</v>
      </c>
      <c r="C578" s="129" t="s">
        <v>290</v>
      </c>
      <c r="D578" s="129" t="s">
        <v>391</v>
      </c>
      <c r="E578" s="129" t="s">
        <v>268</v>
      </c>
      <c r="F578" s="129" t="s">
        <v>249</v>
      </c>
      <c r="G578" s="129" t="s">
        <v>269</v>
      </c>
      <c r="H578" s="129" t="s">
        <v>274</v>
      </c>
      <c r="I578" s="129" t="s">
        <v>275</v>
      </c>
      <c r="J578" s="129" t="s">
        <v>276</v>
      </c>
      <c r="K578" s="129" t="s">
        <v>389</v>
      </c>
      <c r="L578" s="121">
        <f t="shared" si="15"/>
        <v>100618</v>
      </c>
    </row>
    <row r="579" spans="1:12" x14ac:dyDescent="0.25">
      <c r="A579" s="121" t="str">
        <f t="shared" si="16"/>
        <v>60330000303MSA12100618202516015</v>
      </c>
      <c r="B579" s="129" t="s">
        <v>289</v>
      </c>
      <c r="C579" s="129" t="s">
        <v>290</v>
      </c>
      <c r="D579" s="129" t="s">
        <v>392</v>
      </c>
      <c r="E579" s="129" t="s">
        <v>268</v>
      </c>
      <c r="F579" s="129" t="s">
        <v>249</v>
      </c>
      <c r="G579" s="129" t="s">
        <v>269</v>
      </c>
      <c r="H579" s="129" t="s">
        <v>270</v>
      </c>
      <c r="I579" s="129" t="s">
        <v>271</v>
      </c>
      <c r="J579" s="129" t="s">
        <v>278</v>
      </c>
      <c r="K579" s="129" t="s">
        <v>393</v>
      </c>
      <c r="L579" s="121">
        <f t="shared" si="15"/>
        <v>100618</v>
      </c>
    </row>
    <row r="580" spans="1:12" x14ac:dyDescent="0.25">
      <c r="A580" s="121" t="str">
        <f t="shared" si="16"/>
        <v>60330000303MSA12100618202261015</v>
      </c>
      <c r="B580" s="129" t="s">
        <v>289</v>
      </c>
      <c r="C580" s="129" t="s">
        <v>290</v>
      </c>
      <c r="D580" s="129" t="s">
        <v>449</v>
      </c>
      <c r="E580" s="129" t="s">
        <v>268</v>
      </c>
      <c r="F580" s="129" t="s">
        <v>249</v>
      </c>
      <c r="G580" s="129" t="s">
        <v>269</v>
      </c>
      <c r="H580" s="129" t="s">
        <v>270</v>
      </c>
      <c r="I580" s="129" t="s">
        <v>271</v>
      </c>
      <c r="J580" s="129" t="s">
        <v>306</v>
      </c>
      <c r="K580" s="129" t="s">
        <v>393</v>
      </c>
      <c r="L580" s="121">
        <f t="shared" si="15"/>
        <v>100618</v>
      </c>
    </row>
    <row r="581" spans="1:12" x14ac:dyDescent="0.25">
      <c r="A581" s="121" t="str">
        <f t="shared" si="16"/>
        <v>60330000303MSA12100618202027005</v>
      </c>
      <c r="B581" s="129" t="s">
        <v>289</v>
      </c>
      <c r="C581" s="129" t="s">
        <v>290</v>
      </c>
      <c r="D581" s="129" t="s">
        <v>394</v>
      </c>
      <c r="E581" s="129" t="s">
        <v>268</v>
      </c>
      <c r="F581" s="129" t="s">
        <v>249</v>
      </c>
      <c r="G581" s="129" t="s">
        <v>269</v>
      </c>
      <c r="H581" s="129" t="s">
        <v>270</v>
      </c>
      <c r="I581" s="129" t="s">
        <v>271</v>
      </c>
      <c r="J581" s="129" t="s">
        <v>272</v>
      </c>
      <c r="K581" s="129" t="s">
        <v>393</v>
      </c>
      <c r="L581" s="121">
        <f t="shared" si="15"/>
        <v>100618</v>
      </c>
    </row>
    <row r="582" spans="1:12" x14ac:dyDescent="0.25">
      <c r="A582" s="121" t="str">
        <f t="shared" si="16"/>
        <v>60330000303MSA12100618101000326</v>
      </c>
      <c r="B582" s="129" t="s">
        <v>289</v>
      </c>
      <c r="C582" s="129" t="s">
        <v>290</v>
      </c>
      <c r="D582" s="129" t="s">
        <v>395</v>
      </c>
      <c r="E582" s="129" t="s">
        <v>268</v>
      </c>
      <c r="F582" s="129" t="s">
        <v>249</v>
      </c>
      <c r="G582" s="129" t="s">
        <v>269</v>
      </c>
      <c r="H582" s="129" t="s">
        <v>274</v>
      </c>
      <c r="I582" s="129" t="s">
        <v>275</v>
      </c>
      <c r="J582" s="129" t="s">
        <v>276</v>
      </c>
      <c r="K582" s="129" t="s">
        <v>393</v>
      </c>
      <c r="L582" s="121">
        <f t="shared" si="15"/>
        <v>100618</v>
      </c>
    </row>
    <row r="583" spans="1:12" x14ac:dyDescent="0.25">
      <c r="A583" s="121" t="str">
        <f t="shared" si="16"/>
        <v>60330000303MSA11100618202516015</v>
      </c>
      <c r="B583" s="129" t="s">
        <v>289</v>
      </c>
      <c r="C583" s="129" t="s">
        <v>290</v>
      </c>
      <c r="D583" s="129" t="s">
        <v>396</v>
      </c>
      <c r="E583" s="129" t="s">
        <v>268</v>
      </c>
      <c r="F583" s="129" t="s">
        <v>249</v>
      </c>
      <c r="G583" s="129" t="s">
        <v>269</v>
      </c>
      <c r="H583" s="129" t="s">
        <v>270</v>
      </c>
      <c r="I583" s="129" t="s">
        <v>271</v>
      </c>
      <c r="J583" s="129" t="s">
        <v>278</v>
      </c>
      <c r="K583" s="129" t="s">
        <v>397</v>
      </c>
      <c r="L583" s="121">
        <f t="shared" si="15"/>
        <v>100618</v>
      </c>
    </row>
    <row r="584" spans="1:12" x14ac:dyDescent="0.25">
      <c r="A584" s="121" t="str">
        <f t="shared" si="16"/>
        <v>60330000303MSA11100618202261015</v>
      </c>
      <c r="B584" s="129" t="s">
        <v>289</v>
      </c>
      <c r="C584" s="129" t="s">
        <v>290</v>
      </c>
      <c r="D584" s="129" t="s">
        <v>450</v>
      </c>
      <c r="E584" s="129" t="s">
        <v>268</v>
      </c>
      <c r="F584" s="129" t="s">
        <v>249</v>
      </c>
      <c r="G584" s="129" t="s">
        <v>269</v>
      </c>
      <c r="H584" s="129" t="s">
        <v>270</v>
      </c>
      <c r="I584" s="129" t="s">
        <v>271</v>
      </c>
      <c r="J584" s="129" t="s">
        <v>306</v>
      </c>
      <c r="K584" s="129" t="s">
        <v>397</v>
      </c>
      <c r="L584" s="121">
        <f t="shared" si="15"/>
        <v>100618</v>
      </c>
    </row>
    <row r="585" spans="1:12" x14ac:dyDescent="0.25">
      <c r="A585" s="121" t="str">
        <f t="shared" si="16"/>
        <v>60330000303MSA11100618202027005</v>
      </c>
      <c r="B585" s="129" t="s">
        <v>289</v>
      </c>
      <c r="C585" s="129" t="s">
        <v>290</v>
      </c>
      <c r="D585" s="129" t="s">
        <v>398</v>
      </c>
      <c r="E585" s="129" t="s">
        <v>268</v>
      </c>
      <c r="F585" s="129" t="s">
        <v>249</v>
      </c>
      <c r="G585" s="129" t="s">
        <v>269</v>
      </c>
      <c r="H585" s="129" t="s">
        <v>270</v>
      </c>
      <c r="I585" s="129" t="s">
        <v>271</v>
      </c>
      <c r="J585" s="129" t="s">
        <v>272</v>
      </c>
      <c r="K585" s="129" t="s">
        <v>397</v>
      </c>
      <c r="L585" s="121">
        <f t="shared" si="15"/>
        <v>100618</v>
      </c>
    </row>
    <row r="586" spans="1:12" x14ac:dyDescent="0.25">
      <c r="A586" s="121" t="str">
        <f t="shared" si="16"/>
        <v>60330000303MSA11100618101000326</v>
      </c>
      <c r="B586" s="129" t="s">
        <v>289</v>
      </c>
      <c r="C586" s="129" t="s">
        <v>290</v>
      </c>
      <c r="D586" s="129" t="s">
        <v>399</v>
      </c>
      <c r="E586" s="129" t="s">
        <v>268</v>
      </c>
      <c r="F586" s="129" t="s">
        <v>249</v>
      </c>
      <c r="G586" s="129" t="s">
        <v>269</v>
      </c>
      <c r="H586" s="129" t="s">
        <v>274</v>
      </c>
      <c r="I586" s="129" t="s">
        <v>275</v>
      </c>
      <c r="J586" s="129" t="s">
        <v>276</v>
      </c>
      <c r="K586" s="129" t="s">
        <v>397</v>
      </c>
      <c r="L586" s="121">
        <f t="shared" si="15"/>
        <v>100618</v>
      </c>
    </row>
    <row r="587" spans="1:12" x14ac:dyDescent="0.25">
      <c r="A587" s="121" t="str">
        <f t="shared" si="16"/>
        <v>60330000303MSA04100618202516015</v>
      </c>
      <c r="B587" s="129" t="s">
        <v>289</v>
      </c>
      <c r="C587" s="129" t="s">
        <v>290</v>
      </c>
      <c r="D587" s="129" t="s">
        <v>400</v>
      </c>
      <c r="E587" s="129" t="s">
        <v>268</v>
      </c>
      <c r="F587" s="129" t="s">
        <v>249</v>
      </c>
      <c r="G587" s="129" t="s">
        <v>269</v>
      </c>
      <c r="H587" s="129" t="s">
        <v>270</v>
      </c>
      <c r="I587" s="129" t="s">
        <v>271</v>
      </c>
      <c r="J587" s="129" t="s">
        <v>278</v>
      </c>
      <c r="K587" s="129" t="s">
        <v>313</v>
      </c>
      <c r="L587" s="121">
        <f t="shared" si="15"/>
        <v>100618</v>
      </c>
    </row>
    <row r="588" spans="1:12" x14ac:dyDescent="0.25">
      <c r="A588" s="121" t="str">
        <f t="shared" si="16"/>
        <v>60330000303MSA04100618202261015</v>
      </c>
      <c r="B588" s="129" t="s">
        <v>289</v>
      </c>
      <c r="C588" s="129" t="s">
        <v>290</v>
      </c>
      <c r="D588" s="129" t="s">
        <v>451</v>
      </c>
      <c r="E588" s="129" t="s">
        <v>268</v>
      </c>
      <c r="F588" s="129" t="s">
        <v>249</v>
      </c>
      <c r="G588" s="129" t="s">
        <v>269</v>
      </c>
      <c r="H588" s="129" t="s">
        <v>270</v>
      </c>
      <c r="I588" s="129" t="s">
        <v>271</v>
      </c>
      <c r="J588" s="129" t="s">
        <v>306</v>
      </c>
      <c r="K588" s="129" t="s">
        <v>313</v>
      </c>
      <c r="L588" s="121">
        <f t="shared" si="15"/>
        <v>100618</v>
      </c>
    </row>
    <row r="589" spans="1:12" x14ac:dyDescent="0.25">
      <c r="A589" s="121" t="str">
        <f t="shared" si="16"/>
        <v>60330000303MSA04100618202027005</v>
      </c>
      <c r="B589" s="129" t="s">
        <v>289</v>
      </c>
      <c r="C589" s="129" t="s">
        <v>290</v>
      </c>
      <c r="D589" s="129" t="s">
        <v>401</v>
      </c>
      <c r="E589" s="129" t="s">
        <v>268</v>
      </c>
      <c r="F589" s="129" t="s">
        <v>249</v>
      </c>
      <c r="G589" s="129" t="s">
        <v>269</v>
      </c>
      <c r="H589" s="129" t="s">
        <v>270</v>
      </c>
      <c r="I589" s="129" t="s">
        <v>271</v>
      </c>
      <c r="J589" s="129" t="s">
        <v>272</v>
      </c>
      <c r="K589" s="129" t="s">
        <v>313</v>
      </c>
      <c r="L589" s="121">
        <f t="shared" si="15"/>
        <v>100618</v>
      </c>
    </row>
    <row r="590" spans="1:12" x14ac:dyDescent="0.25">
      <c r="A590" s="121" t="str">
        <f t="shared" si="16"/>
        <v>60330000303MSA04100618101000326</v>
      </c>
      <c r="B590" s="129" t="s">
        <v>289</v>
      </c>
      <c r="C590" s="129" t="s">
        <v>290</v>
      </c>
      <c r="D590" s="129" t="s">
        <v>402</v>
      </c>
      <c r="E590" s="129" t="s">
        <v>268</v>
      </c>
      <c r="F590" s="129" t="s">
        <v>249</v>
      </c>
      <c r="G590" s="129" t="s">
        <v>269</v>
      </c>
      <c r="H590" s="129" t="s">
        <v>274</v>
      </c>
      <c r="I590" s="129" t="s">
        <v>275</v>
      </c>
      <c r="J590" s="129" t="s">
        <v>276</v>
      </c>
      <c r="K590" s="129" t="s">
        <v>313</v>
      </c>
      <c r="L590" s="121">
        <f t="shared" si="15"/>
        <v>100618</v>
      </c>
    </row>
    <row r="591" spans="1:12" x14ac:dyDescent="0.25">
      <c r="A591" s="121" t="str">
        <f t="shared" si="16"/>
        <v>60330000303MSA03100618202516015</v>
      </c>
      <c r="B591" s="129" t="s">
        <v>289</v>
      </c>
      <c r="C591" s="129" t="s">
        <v>290</v>
      </c>
      <c r="D591" s="129" t="s">
        <v>403</v>
      </c>
      <c r="E591" s="129" t="s">
        <v>268</v>
      </c>
      <c r="F591" s="129" t="s">
        <v>249</v>
      </c>
      <c r="G591" s="129" t="s">
        <v>269</v>
      </c>
      <c r="H591" s="129" t="s">
        <v>270</v>
      </c>
      <c r="I591" s="129" t="s">
        <v>271</v>
      </c>
      <c r="J591" s="129" t="s">
        <v>278</v>
      </c>
      <c r="K591" s="129" t="s">
        <v>308</v>
      </c>
      <c r="L591" s="121">
        <f t="shared" si="15"/>
        <v>100618</v>
      </c>
    </row>
    <row r="592" spans="1:12" x14ac:dyDescent="0.25">
      <c r="A592" s="121" t="str">
        <f t="shared" si="16"/>
        <v>60330000303MSA03100618202261015</v>
      </c>
      <c r="B592" s="129" t="s">
        <v>289</v>
      </c>
      <c r="C592" s="129" t="s">
        <v>290</v>
      </c>
      <c r="D592" s="129" t="s">
        <v>452</v>
      </c>
      <c r="E592" s="129" t="s">
        <v>268</v>
      </c>
      <c r="F592" s="129" t="s">
        <v>249</v>
      </c>
      <c r="G592" s="129" t="s">
        <v>269</v>
      </c>
      <c r="H592" s="129" t="s">
        <v>270</v>
      </c>
      <c r="I592" s="129" t="s">
        <v>271</v>
      </c>
      <c r="J592" s="129" t="s">
        <v>306</v>
      </c>
      <c r="K592" s="129" t="s">
        <v>308</v>
      </c>
      <c r="L592" s="121">
        <f t="shared" ref="L592:L655" si="17">VLOOKUP(F592,$G$2:$H$13,2,FALSE)</f>
        <v>100618</v>
      </c>
    </row>
    <row r="593" spans="1:12" x14ac:dyDescent="0.25">
      <c r="A593" s="121" t="str">
        <f t="shared" si="16"/>
        <v>60330000303MSA03100618202027005</v>
      </c>
      <c r="B593" s="129" t="s">
        <v>289</v>
      </c>
      <c r="C593" s="129" t="s">
        <v>290</v>
      </c>
      <c r="D593" s="129" t="s">
        <v>404</v>
      </c>
      <c r="E593" s="129" t="s">
        <v>268</v>
      </c>
      <c r="F593" s="129" t="s">
        <v>249</v>
      </c>
      <c r="G593" s="129" t="s">
        <v>269</v>
      </c>
      <c r="H593" s="129" t="s">
        <v>270</v>
      </c>
      <c r="I593" s="129" t="s">
        <v>271</v>
      </c>
      <c r="J593" s="129" t="s">
        <v>272</v>
      </c>
      <c r="K593" s="129" t="s">
        <v>308</v>
      </c>
      <c r="L593" s="121">
        <f t="shared" si="17"/>
        <v>100618</v>
      </c>
    </row>
    <row r="594" spans="1:12" x14ac:dyDescent="0.25">
      <c r="A594" s="121" t="str">
        <f t="shared" si="16"/>
        <v>60330000303MSA03100618101000326</v>
      </c>
      <c r="B594" s="129" t="s">
        <v>289</v>
      </c>
      <c r="C594" s="129" t="s">
        <v>290</v>
      </c>
      <c r="D594" s="129" t="s">
        <v>405</v>
      </c>
      <c r="E594" s="129" t="s">
        <v>268</v>
      </c>
      <c r="F594" s="129" t="s">
        <v>249</v>
      </c>
      <c r="G594" s="129" t="s">
        <v>269</v>
      </c>
      <c r="H594" s="129" t="s">
        <v>274</v>
      </c>
      <c r="I594" s="129" t="s">
        <v>275</v>
      </c>
      <c r="J594" s="129" t="s">
        <v>276</v>
      </c>
      <c r="K594" s="129" t="s">
        <v>308</v>
      </c>
      <c r="L594" s="121">
        <f t="shared" si="17"/>
        <v>100618</v>
      </c>
    </row>
    <row r="595" spans="1:12" x14ac:dyDescent="0.25">
      <c r="A595" s="121" t="str">
        <f t="shared" si="16"/>
        <v>60330000303MHC25100778101000326</v>
      </c>
      <c r="B595" s="129" t="s">
        <v>289</v>
      </c>
      <c r="C595" s="129" t="s">
        <v>290</v>
      </c>
      <c r="D595" s="129" t="s">
        <v>406</v>
      </c>
      <c r="E595" s="129" t="s">
        <v>268</v>
      </c>
      <c r="F595" s="129" t="s">
        <v>251</v>
      </c>
      <c r="G595" s="129" t="s">
        <v>300</v>
      </c>
      <c r="H595" s="129" t="s">
        <v>274</v>
      </c>
      <c r="I595" s="129" t="s">
        <v>275</v>
      </c>
      <c r="J595" s="129" t="s">
        <v>276</v>
      </c>
      <c r="K595" s="129" t="s">
        <v>407</v>
      </c>
      <c r="L595" s="121">
        <f t="shared" si="17"/>
        <v>100778</v>
      </c>
    </row>
    <row r="596" spans="1:12" x14ac:dyDescent="0.25">
      <c r="A596" s="121" t="str">
        <f t="shared" si="16"/>
        <v>60330000303MHC25100435202027005</v>
      </c>
      <c r="B596" s="129" t="s">
        <v>289</v>
      </c>
      <c r="C596" s="129" t="s">
        <v>290</v>
      </c>
      <c r="D596" s="129" t="s">
        <v>408</v>
      </c>
      <c r="E596" s="129" t="s">
        <v>268</v>
      </c>
      <c r="F596" s="129" t="s">
        <v>245</v>
      </c>
      <c r="G596" s="129" t="s">
        <v>300</v>
      </c>
      <c r="H596" s="129" t="s">
        <v>270</v>
      </c>
      <c r="I596" s="129" t="s">
        <v>271</v>
      </c>
      <c r="J596" s="129" t="s">
        <v>272</v>
      </c>
      <c r="K596" s="129" t="s">
        <v>407</v>
      </c>
      <c r="L596" s="121">
        <f t="shared" si="17"/>
        <v>100435</v>
      </c>
    </row>
    <row r="597" spans="1:12" x14ac:dyDescent="0.25">
      <c r="A597" s="121" t="str">
        <f t="shared" si="16"/>
        <v>60330000303MHC25100435101000326</v>
      </c>
      <c r="B597" s="129" t="s">
        <v>289</v>
      </c>
      <c r="C597" s="129" t="s">
        <v>290</v>
      </c>
      <c r="D597" s="129" t="s">
        <v>409</v>
      </c>
      <c r="E597" s="129" t="s">
        <v>268</v>
      </c>
      <c r="F597" s="129" t="s">
        <v>245</v>
      </c>
      <c r="G597" s="129" t="s">
        <v>300</v>
      </c>
      <c r="H597" s="129" t="s">
        <v>274</v>
      </c>
      <c r="I597" s="129" t="s">
        <v>275</v>
      </c>
      <c r="J597" s="129" t="s">
        <v>276</v>
      </c>
      <c r="K597" s="129" t="s">
        <v>407</v>
      </c>
      <c r="L597" s="121">
        <f t="shared" si="17"/>
        <v>100435</v>
      </c>
    </row>
    <row r="598" spans="1:12" x14ac:dyDescent="0.25">
      <c r="A598" s="121" t="str">
        <f t="shared" si="16"/>
        <v>60330000303MHC18100778101000326</v>
      </c>
      <c r="B598" s="129" t="s">
        <v>289</v>
      </c>
      <c r="C598" s="129" t="s">
        <v>290</v>
      </c>
      <c r="D598" s="129" t="s">
        <v>410</v>
      </c>
      <c r="E598" s="129" t="s">
        <v>268</v>
      </c>
      <c r="F598" s="129" t="s">
        <v>251</v>
      </c>
      <c r="G598" s="129" t="s">
        <v>300</v>
      </c>
      <c r="H598" s="129" t="s">
        <v>274</v>
      </c>
      <c r="I598" s="129" t="s">
        <v>275</v>
      </c>
      <c r="J598" s="129" t="s">
        <v>276</v>
      </c>
      <c r="K598" s="129" t="s">
        <v>411</v>
      </c>
      <c r="L598" s="121">
        <f t="shared" si="17"/>
        <v>100778</v>
      </c>
    </row>
    <row r="599" spans="1:12" x14ac:dyDescent="0.25">
      <c r="A599" s="121" t="str">
        <f t="shared" si="16"/>
        <v>60330000303MHC18104257101000326</v>
      </c>
      <c r="B599" s="129" t="s">
        <v>289</v>
      </c>
      <c r="C599" s="129" t="s">
        <v>290</v>
      </c>
      <c r="D599" s="129" t="s">
        <v>412</v>
      </c>
      <c r="E599" s="129" t="s">
        <v>268</v>
      </c>
      <c r="F599" s="129" t="s">
        <v>250</v>
      </c>
      <c r="G599" s="129" t="s">
        <v>300</v>
      </c>
      <c r="H599" s="129" t="s">
        <v>274</v>
      </c>
      <c r="I599" s="129" t="s">
        <v>275</v>
      </c>
      <c r="J599" s="129" t="s">
        <v>276</v>
      </c>
      <c r="K599" s="129" t="s">
        <v>411</v>
      </c>
      <c r="L599" s="121">
        <f t="shared" si="17"/>
        <v>104257</v>
      </c>
    </row>
    <row r="600" spans="1:12" x14ac:dyDescent="0.25">
      <c r="A600" s="121" t="str">
        <f t="shared" si="16"/>
        <v>60330000303MHC18100435202027005</v>
      </c>
      <c r="B600" s="129" t="s">
        <v>289</v>
      </c>
      <c r="C600" s="129" t="s">
        <v>290</v>
      </c>
      <c r="D600" s="129" t="s">
        <v>413</v>
      </c>
      <c r="E600" s="129" t="s">
        <v>268</v>
      </c>
      <c r="F600" s="129" t="s">
        <v>245</v>
      </c>
      <c r="G600" s="129" t="s">
        <v>300</v>
      </c>
      <c r="H600" s="129" t="s">
        <v>270</v>
      </c>
      <c r="I600" s="129" t="s">
        <v>271</v>
      </c>
      <c r="J600" s="129" t="s">
        <v>272</v>
      </c>
      <c r="K600" s="129" t="s">
        <v>411</v>
      </c>
      <c r="L600" s="121">
        <f t="shared" si="17"/>
        <v>100435</v>
      </c>
    </row>
    <row r="601" spans="1:12" x14ac:dyDescent="0.25">
      <c r="A601" s="121" t="str">
        <f t="shared" si="16"/>
        <v>60330000303MHC18100435101000326</v>
      </c>
      <c r="B601" s="129" t="s">
        <v>289</v>
      </c>
      <c r="C601" s="129" t="s">
        <v>290</v>
      </c>
      <c r="D601" s="129" t="s">
        <v>414</v>
      </c>
      <c r="E601" s="129" t="s">
        <v>268</v>
      </c>
      <c r="F601" s="129" t="s">
        <v>245</v>
      </c>
      <c r="G601" s="129" t="s">
        <v>300</v>
      </c>
      <c r="H601" s="129" t="s">
        <v>274</v>
      </c>
      <c r="I601" s="129" t="s">
        <v>275</v>
      </c>
      <c r="J601" s="129" t="s">
        <v>276</v>
      </c>
      <c r="K601" s="129" t="s">
        <v>411</v>
      </c>
      <c r="L601" s="121">
        <f t="shared" si="17"/>
        <v>100435</v>
      </c>
    </row>
    <row r="602" spans="1:12" x14ac:dyDescent="0.25">
      <c r="A602" s="121" t="str">
        <f t="shared" si="16"/>
        <v>60330000303MHC01100778101000326</v>
      </c>
      <c r="B602" s="129" t="s">
        <v>289</v>
      </c>
      <c r="C602" s="129" t="s">
        <v>290</v>
      </c>
      <c r="D602" s="129" t="s">
        <v>415</v>
      </c>
      <c r="E602" s="129" t="s">
        <v>268</v>
      </c>
      <c r="F602" s="129" t="s">
        <v>251</v>
      </c>
      <c r="G602" s="129" t="s">
        <v>300</v>
      </c>
      <c r="H602" s="129" t="s">
        <v>274</v>
      </c>
      <c r="I602" s="129" t="s">
        <v>275</v>
      </c>
      <c r="J602" s="129" t="s">
        <v>276</v>
      </c>
      <c r="K602" s="129" t="s">
        <v>416</v>
      </c>
      <c r="L602" s="121">
        <f t="shared" si="17"/>
        <v>100778</v>
      </c>
    </row>
    <row r="603" spans="1:12" x14ac:dyDescent="0.25">
      <c r="A603" s="121" t="str">
        <f t="shared" si="16"/>
        <v>60330000303MHC01100435202027005</v>
      </c>
      <c r="B603" s="129" t="s">
        <v>289</v>
      </c>
      <c r="C603" s="129" t="s">
        <v>290</v>
      </c>
      <c r="D603" s="129" t="s">
        <v>417</v>
      </c>
      <c r="E603" s="129" t="s">
        <v>268</v>
      </c>
      <c r="F603" s="129" t="s">
        <v>245</v>
      </c>
      <c r="G603" s="129" t="s">
        <v>300</v>
      </c>
      <c r="H603" s="129" t="s">
        <v>270</v>
      </c>
      <c r="I603" s="129" t="s">
        <v>271</v>
      </c>
      <c r="J603" s="129" t="s">
        <v>272</v>
      </c>
      <c r="K603" s="129" t="s">
        <v>416</v>
      </c>
      <c r="L603" s="121">
        <f t="shared" si="17"/>
        <v>100435</v>
      </c>
    </row>
    <row r="604" spans="1:12" x14ac:dyDescent="0.25">
      <c r="A604" s="121" t="str">
        <f t="shared" si="16"/>
        <v>60330000303MHC01100435101000326</v>
      </c>
      <c r="B604" s="129" t="s">
        <v>289</v>
      </c>
      <c r="C604" s="129" t="s">
        <v>290</v>
      </c>
      <c r="D604" s="129" t="s">
        <v>418</v>
      </c>
      <c r="E604" s="129" t="s">
        <v>268</v>
      </c>
      <c r="F604" s="129" t="s">
        <v>245</v>
      </c>
      <c r="G604" s="129" t="s">
        <v>300</v>
      </c>
      <c r="H604" s="129" t="s">
        <v>274</v>
      </c>
      <c r="I604" s="129" t="s">
        <v>275</v>
      </c>
      <c r="J604" s="129" t="s">
        <v>276</v>
      </c>
      <c r="K604" s="129" t="s">
        <v>416</v>
      </c>
      <c r="L604" s="121">
        <f t="shared" si="17"/>
        <v>100435</v>
      </c>
    </row>
    <row r="605" spans="1:12" x14ac:dyDescent="0.25">
      <c r="A605" s="121" t="str">
        <f t="shared" si="16"/>
        <v>60330000303MHA25100778101000326</v>
      </c>
      <c r="B605" s="129" t="s">
        <v>289</v>
      </c>
      <c r="C605" s="129" t="s">
        <v>290</v>
      </c>
      <c r="D605" s="129" t="s">
        <v>75</v>
      </c>
      <c r="E605" s="129" t="s">
        <v>268</v>
      </c>
      <c r="F605" s="129" t="s">
        <v>251</v>
      </c>
      <c r="G605" s="129" t="s">
        <v>300</v>
      </c>
      <c r="H605" s="129" t="s">
        <v>274</v>
      </c>
      <c r="I605" s="129" t="s">
        <v>275</v>
      </c>
      <c r="J605" s="129" t="s">
        <v>276</v>
      </c>
      <c r="K605" s="129" t="s">
        <v>419</v>
      </c>
      <c r="L605" s="121">
        <f t="shared" si="17"/>
        <v>100778</v>
      </c>
    </row>
    <row r="606" spans="1:12" x14ac:dyDescent="0.25">
      <c r="A606" s="121" t="str">
        <f t="shared" si="16"/>
        <v>60330000303MHA25100610202122023</v>
      </c>
      <c r="B606" s="129" t="s">
        <v>289</v>
      </c>
      <c r="C606" s="129" t="s">
        <v>290</v>
      </c>
      <c r="D606" s="129" t="s">
        <v>420</v>
      </c>
      <c r="E606" s="129" t="s">
        <v>268</v>
      </c>
      <c r="F606" s="129" t="s">
        <v>236</v>
      </c>
      <c r="G606" s="129" t="s">
        <v>300</v>
      </c>
      <c r="H606" s="129" t="s">
        <v>270</v>
      </c>
      <c r="I606" s="129" t="s">
        <v>271</v>
      </c>
      <c r="J606" s="129" t="s">
        <v>320</v>
      </c>
      <c r="K606" s="129" t="s">
        <v>419</v>
      </c>
      <c r="L606" s="121">
        <f t="shared" si="17"/>
        <v>100610</v>
      </c>
    </row>
    <row r="607" spans="1:12" x14ac:dyDescent="0.25">
      <c r="A607" s="121" t="str">
        <f t="shared" si="16"/>
        <v>60330000303MHA25100610202027005</v>
      </c>
      <c r="B607" s="129" t="s">
        <v>289</v>
      </c>
      <c r="C607" s="129" t="s">
        <v>290</v>
      </c>
      <c r="D607" s="129" t="s">
        <v>421</v>
      </c>
      <c r="E607" s="129" t="s">
        <v>268</v>
      </c>
      <c r="F607" s="129" t="s">
        <v>236</v>
      </c>
      <c r="G607" s="129" t="s">
        <v>300</v>
      </c>
      <c r="H607" s="129" t="s">
        <v>270</v>
      </c>
      <c r="I607" s="129" t="s">
        <v>271</v>
      </c>
      <c r="J607" s="129" t="s">
        <v>272</v>
      </c>
      <c r="K607" s="129" t="s">
        <v>419</v>
      </c>
      <c r="L607" s="121">
        <f t="shared" si="17"/>
        <v>100610</v>
      </c>
    </row>
    <row r="608" spans="1:12" x14ac:dyDescent="0.25">
      <c r="A608" s="121" t="str">
        <f t="shared" si="16"/>
        <v>60330000303MHA25100610101000326</v>
      </c>
      <c r="B608" s="129" t="s">
        <v>289</v>
      </c>
      <c r="C608" s="129" t="s">
        <v>290</v>
      </c>
      <c r="D608" s="129" t="s">
        <v>422</v>
      </c>
      <c r="E608" s="129" t="s">
        <v>268</v>
      </c>
      <c r="F608" s="129" t="s">
        <v>236</v>
      </c>
      <c r="G608" s="129" t="s">
        <v>300</v>
      </c>
      <c r="H608" s="129" t="s">
        <v>274</v>
      </c>
      <c r="I608" s="129" t="s">
        <v>275</v>
      </c>
      <c r="J608" s="129" t="s">
        <v>276</v>
      </c>
      <c r="K608" s="129" t="s">
        <v>419</v>
      </c>
      <c r="L608" s="121">
        <f t="shared" si="17"/>
        <v>100610</v>
      </c>
    </row>
    <row r="609" spans="1:12" x14ac:dyDescent="0.25">
      <c r="A609" s="121" t="str">
        <f t="shared" si="16"/>
        <v>60330000303MHA18100778101000326</v>
      </c>
      <c r="B609" s="129" t="s">
        <v>289</v>
      </c>
      <c r="C609" s="129" t="s">
        <v>290</v>
      </c>
      <c r="D609" s="129" t="s">
        <v>423</v>
      </c>
      <c r="E609" s="129" t="s">
        <v>268</v>
      </c>
      <c r="F609" s="129" t="s">
        <v>251</v>
      </c>
      <c r="G609" s="129" t="s">
        <v>300</v>
      </c>
      <c r="H609" s="129" t="s">
        <v>274</v>
      </c>
      <c r="I609" s="129" t="s">
        <v>275</v>
      </c>
      <c r="J609" s="129" t="s">
        <v>276</v>
      </c>
      <c r="K609" s="129" t="s">
        <v>424</v>
      </c>
      <c r="L609" s="121">
        <f t="shared" si="17"/>
        <v>100778</v>
      </c>
    </row>
    <row r="610" spans="1:12" x14ac:dyDescent="0.25">
      <c r="A610" s="121" t="str">
        <f t="shared" si="16"/>
        <v>60330000303MHA18100611101000326</v>
      </c>
      <c r="B610" s="129" t="s">
        <v>289</v>
      </c>
      <c r="C610" s="129" t="s">
        <v>290</v>
      </c>
      <c r="D610" s="129" t="s">
        <v>425</v>
      </c>
      <c r="E610" s="129" t="s">
        <v>268</v>
      </c>
      <c r="F610" s="129" t="s">
        <v>239</v>
      </c>
      <c r="G610" s="129" t="s">
        <v>300</v>
      </c>
      <c r="H610" s="129" t="s">
        <v>274</v>
      </c>
      <c r="I610" s="129" t="s">
        <v>275</v>
      </c>
      <c r="J610" s="129" t="s">
        <v>276</v>
      </c>
      <c r="K610" s="129" t="s">
        <v>424</v>
      </c>
      <c r="L610" s="121">
        <f t="shared" si="17"/>
        <v>100611</v>
      </c>
    </row>
    <row r="611" spans="1:12" x14ac:dyDescent="0.25">
      <c r="A611" s="121" t="str">
        <f t="shared" si="16"/>
        <v>60330000303MHA18100610202122023</v>
      </c>
      <c r="B611" s="129" t="s">
        <v>289</v>
      </c>
      <c r="C611" s="129" t="s">
        <v>290</v>
      </c>
      <c r="D611" s="129" t="s">
        <v>426</v>
      </c>
      <c r="E611" s="129" t="s">
        <v>268</v>
      </c>
      <c r="F611" s="129" t="s">
        <v>236</v>
      </c>
      <c r="G611" s="129" t="s">
        <v>300</v>
      </c>
      <c r="H611" s="129" t="s">
        <v>270</v>
      </c>
      <c r="I611" s="129" t="s">
        <v>271</v>
      </c>
      <c r="J611" s="129" t="s">
        <v>320</v>
      </c>
      <c r="K611" s="129" t="s">
        <v>424</v>
      </c>
      <c r="L611" s="121">
        <f t="shared" si="17"/>
        <v>100610</v>
      </c>
    </row>
    <row r="612" spans="1:12" x14ac:dyDescent="0.25">
      <c r="A612" s="121" t="str">
        <f t="shared" si="16"/>
        <v>60330000303MHA18100610202027005</v>
      </c>
      <c r="B612" s="129" t="s">
        <v>289</v>
      </c>
      <c r="C612" s="129" t="s">
        <v>290</v>
      </c>
      <c r="D612" s="129" t="s">
        <v>427</v>
      </c>
      <c r="E612" s="129" t="s">
        <v>268</v>
      </c>
      <c r="F612" s="129" t="s">
        <v>236</v>
      </c>
      <c r="G612" s="129" t="s">
        <v>300</v>
      </c>
      <c r="H612" s="129" t="s">
        <v>270</v>
      </c>
      <c r="I612" s="129" t="s">
        <v>271</v>
      </c>
      <c r="J612" s="129" t="s">
        <v>272</v>
      </c>
      <c r="K612" s="129" t="s">
        <v>424</v>
      </c>
      <c r="L612" s="121">
        <f t="shared" si="17"/>
        <v>100610</v>
      </c>
    </row>
    <row r="613" spans="1:12" x14ac:dyDescent="0.25">
      <c r="A613" s="121" t="str">
        <f t="shared" si="16"/>
        <v>60330000303MHA18100610101000326</v>
      </c>
      <c r="B613" s="129" t="s">
        <v>289</v>
      </c>
      <c r="C613" s="129" t="s">
        <v>290</v>
      </c>
      <c r="D613" s="129" t="s">
        <v>428</v>
      </c>
      <c r="E613" s="129" t="s">
        <v>268</v>
      </c>
      <c r="F613" s="129" t="s">
        <v>236</v>
      </c>
      <c r="G613" s="129" t="s">
        <v>300</v>
      </c>
      <c r="H613" s="129" t="s">
        <v>274</v>
      </c>
      <c r="I613" s="129" t="s">
        <v>275</v>
      </c>
      <c r="J613" s="129" t="s">
        <v>276</v>
      </c>
      <c r="K613" s="129" t="s">
        <v>424</v>
      </c>
      <c r="L613" s="121">
        <f t="shared" si="17"/>
        <v>100610</v>
      </c>
    </row>
    <row r="614" spans="1:12" x14ac:dyDescent="0.25">
      <c r="A614" s="121" t="str">
        <f t="shared" si="16"/>
        <v>60330000303MHA09100778101000326</v>
      </c>
      <c r="B614" s="129" t="s">
        <v>289</v>
      </c>
      <c r="C614" s="129" t="s">
        <v>290</v>
      </c>
      <c r="D614" s="129" t="s">
        <v>429</v>
      </c>
      <c r="E614" s="129" t="s">
        <v>268</v>
      </c>
      <c r="F614" s="129" t="s">
        <v>251</v>
      </c>
      <c r="G614" s="129" t="s">
        <v>300</v>
      </c>
      <c r="H614" s="129" t="s">
        <v>274</v>
      </c>
      <c r="I614" s="129" t="s">
        <v>275</v>
      </c>
      <c r="J614" s="129" t="s">
        <v>276</v>
      </c>
      <c r="K614" s="129" t="s">
        <v>301</v>
      </c>
      <c r="L614" s="121">
        <f t="shared" si="17"/>
        <v>100778</v>
      </c>
    </row>
    <row r="615" spans="1:12" x14ac:dyDescent="0.25">
      <c r="A615" s="121" t="str">
        <f t="shared" si="16"/>
        <v>60330000303MHA09100610202122023</v>
      </c>
      <c r="B615" s="129" t="s">
        <v>289</v>
      </c>
      <c r="C615" s="129" t="s">
        <v>290</v>
      </c>
      <c r="D615" s="129" t="s">
        <v>430</v>
      </c>
      <c r="E615" s="129" t="s">
        <v>268</v>
      </c>
      <c r="F615" s="129" t="s">
        <v>236</v>
      </c>
      <c r="G615" s="129" t="s">
        <v>300</v>
      </c>
      <c r="H615" s="129" t="s">
        <v>270</v>
      </c>
      <c r="I615" s="129" t="s">
        <v>271</v>
      </c>
      <c r="J615" s="129" t="s">
        <v>320</v>
      </c>
      <c r="K615" s="129" t="s">
        <v>301</v>
      </c>
      <c r="L615" s="121">
        <f t="shared" si="17"/>
        <v>100610</v>
      </c>
    </row>
    <row r="616" spans="1:12" x14ac:dyDescent="0.25">
      <c r="A616" s="121" t="str">
        <f t="shared" si="16"/>
        <v>60330000303MHA09100610202027005</v>
      </c>
      <c r="B616" s="129" t="s">
        <v>289</v>
      </c>
      <c r="C616" s="129" t="s">
        <v>290</v>
      </c>
      <c r="D616" s="129" t="s">
        <v>431</v>
      </c>
      <c r="E616" s="129" t="s">
        <v>268</v>
      </c>
      <c r="F616" s="129" t="s">
        <v>236</v>
      </c>
      <c r="G616" s="129" t="s">
        <v>300</v>
      </c>
      <c r="H616" s="129" t="s">
        <v>270</v>
      </c>
      <c r="I616" s="129" t="s">
        <v>271</v>
      </c>
      <c r="J616" s="129" t="s">
        <v>272</v>
      </c>
      <c r="K616" s="129" t="s">
        <v>301</v>
      </c>
      <c r="L616" s="121">
        <f t="shared" si="17"/>
        <v>100610</v>
      </c>
    </row>
    <row r="617" spans="1:12" x14ac:dyDescent="0.25">
      <c r="A617" s="121" t="str">
        <f t="shared" si="16"/>
        <v>60330000303MHA09100610101000326</v>
      </c>
      <c r="B617" s="129" t="s">
        <v>289</v>
      </c>
      <c r="C617" s="129" t="s">
        <v>290</v>
      </c>
      <c r="D617" s="129" t="s">
        <v>432</v>
      </c>
      <c r="E617" s="129" t="s">
        <v>268</v>
      </c>
      <c r="F617" s="129" t="s">
        <v>236</v>
      </c>
      <c r="G617" s="129" t="s">
        <v>300</v>
      </c>
      <c r="H617" s="129" t="s">
        <v>274</v>
      </c>
      <c r="I617" s="129" t="s">
        <v>275</v>
      </c>
      <c r="J617" s="129" t="s">
        <v>276</v>
      </c>
      <c r="K617" s="129" t="s">
        <v>301</v>
      </c>
      <c r="L617" s="121">
        <f t="shared" si="17"/>
        <v>100610</v>
      </c>
    </row>
    <row r="618" spans="1:12" x14ac:dyDescent="0.25">
      <c r="A618" s="121" t="str">
        <f t="shared" si="16"/>
        <v>60330000303MHA01100778101000326</v>
      </c>
      <c r="B618" s="129" t="s">
        <v>289</v>
      </c>
      <c r="C618" s="129" t="s">
        <v>290</v>
      </c>
      <c r="D618" s="129" t="s">
        <v>433</v>
      </c>
      <c r="E618" s="129" t="s">
        <v>268</v>
      </c>
      <c r="F618" s="129" t="s">
        <v>251</v>
      </c>
      <c r="G618" s="129" t="s">
        <v>300</v>
      </c>
      <c r="H618" s="129" t="s">
        <v>274</v>
      </c>
      <c r="I618" s="129" t="s">
        <v>275</v>
      </c>
      <c r="J618" s="129" t="s">
        <v>276</v>
      </c>
      <c r="K618" s="129" t="s">
        <v>434</v>
      </c>
      <c r="L618" s="121">
        <f t="shared" si="17"/>
        <v>100778</v>
      </c>
    </row>
    <row r="619" spans="1:12" x14ac:dyDescent="0.25">
      <c r="A619" s="121" t="str">
        <f t="shared" si="16"/>
        <v>60330000303MHA01100610202122023</v>
      </c>
      <c r="B619" s="129" t="s">
        <v>289</v>
      </c>
      <c r="C619" s="129" t="s">
        <v>290</v>
      </c>
      <c r="D619" s="129" t="s">
        <v>435</v>
      </c>
      <c r="E619" s="129" t="s">
        <v>268</v>
      </c>
      <c r="F619" s="129" t="s">
        <v>236</v>
      </c>
      <c r="G619" s="129" t="s">
        <v>300</v>
      </c>
      <c r="H619" s="129" t="s">
        <v>270</v>
      </c>
      <c r="I619" s="129" t="s">
        <v>271</v>
      </c>
      <c r="J619" s="129" t="s">
        <v>320</v>
      </c>
      <c r="K619" s="129" t="s">
        <v>434</v>
      </c>
      <c r="L619" s="121">
        <f t="shared" si="17"/>
        <v>100610</v>
      </c>
    </row>
    <row r="620" spans="1:12" x14ac:dyDescent="0.25">
      <c r="A620" s="121" t="str">
        <f t="shared" si="16"/>
        <v>60330000303MHA01100610202027005</v>
      </c>
      <c r="B620" s="129" t="s">
        <v>289</v>
      </c>
      <c r="C620" s="129" t="s">
        <v>290</v>
      </c>
      <c r="D620" s="129" t="s">
        <v>436</v>
      </c>
      <c r="E620" s="129" t="s">
        <v>268</v>
      </c>
      <c r="F620" s="129" t="s">
        <v>236</v>
      </c>
      <c r="G620" s="129" t="s">
        <v>300</v>
      </c>
      <c r="H620" s="129" t="s">
        <v>270</v>
      </c>
      <c r="I620" s="129" t="s">
        <v>271</v>
      </c>
      <c r="J620" s="129" t="s">
        <v>272</v>
      </c>
      <c r="K620" s="129" t="s">
        <v>434</v>
      </c>
      <c r="L620" s="121">
        <f t="shared" si="17"/>
        <v>100610</v>
      </c>
    </row>
    <row r="621" spans="1:12" x14ac:dyDescent="0.25">
      <c r="A621" s="121" t="str">
        <f t="shared" si="16"/>
        <v>60330000303MHA01100610101000326</v>
      </c>
      <c r="B621" s="129" t="s">
        <v>289</v>
      </c>
      <c r="C621" s="129" t="s">
        <v>290</v>
      </c>
      <c r="D621" s="129" t="s">
        <v>437</v>
      </c>
      <c r="E621" s="129" t="s">
        <v>268</v>
      </c>
      <c r="F621" s="129" t="s">
        <v>236</v>
      </c>
      <c r="G621" s="129" t="s">
        <v>300</v>
      </c>
      <c r="H621" s="129" t="s">
        <v>274</v>
      </c>
      <c r="I621" s="129" t="s">
        <v>275</v>
      </c>
      <c r="J621" s="129" t="s">
        <v>276</v>
      </c>
      <c r="K621" s="129" t="s">
        <v>434</v>
      </c>
      <c r="L621" s="121">
        <f t="shared" si="17"/>
        <v>100610</v>
      </c>
    </row>
    <row r="622" spans="1:12" x14ac:dyDescent="0.25">
      <c r="A622" s="121" t="str">
        <f t="shared" si="16"/>
        <v>60330000303MSCTB100420202401001</v>
      </c>
      <c r="B622" s="129" t="s">
        <v>289</v>
      </c>
      <c r="C622" s="129" t="s">
        <v>290</v>
      </c>
      <c r="D622" s="129" t="s">
        <v>438</v>
      </c>
      <c r="E622" s="129" t="s">
        <v>268</v>
      </c>
      <c r="F622" s="129" t="s">
        <v>233</v>
      </c>
      <c r="G622" s="129" t="s">
        <v>269</v>
      </c>
      <c r="H622" s="129" t="s">
        <v>270</v>
      </c>
      <c r="I622" s="129" t="s">
        <v>271</v>
      </c>
      <c r="J622" s="129" t="s">
        <v>439</v>
      </c>
      <c r="K622" s="129" t="s">
        <v>440</v>
      </c>
      <c r="L622" s="121">
        <f t="shared" si="17"/>
        <v>100420</v>
      </c>
    </row>
    <row r="623" spans="1:12" x14ac:dyDescent="0.25">
      <c r="A623" s="121" t="str">
        <f t="shared" si="16"/>
        <v>60330000303MSATB100618202401001</v>
      </c>
      <c r="B623" s="129" t="s">
        <v>289</v>
      </c>
      <c r="C623" s="129" t="s">
        <v>290</v>
      </c>
      <c r="D623" s="129" t="s">
        <v>441</v>
      </c>
      <c r="E623" s="129" t="s">
        <v>268</v>
      </c>
      <c r="F623" s="129" t="s">
        <v>249</v>
      </c>
      <c r="G623" s="129" t="s">
        <v>269</v>
      </c>
      <c r="H623" s="129" t="s">
        <v>270</v>
      </c>
      <c r="I623" s="129" t="s">
        <v>271</v>
      </c>
      <c r="J623" s="129" t="s">
        <v>439</v>
      </c>
      <c r="K623" s="129" t="s">
        <v>442</v>
      </c>
      <c r="L623" s="121">
        <f t="shared" si="17"/>
        <v>100618</v>
      </c>
    </row>
    <row r="624" spans="1:12" x14ac:dyDescent="0.25">
      <c r="A624" s="121" t="str">
        <f t="shared" si="16"/>
        <v>60330000303MSATB100618101000326</v>
      </c>
      <c r="B624" s="129" t="s">
        <v>289</v>
      </c>
      <c r="C624" s="129" t="s">
        <v>290</v>
      </c>
      <c r="D624" s="129" t="s">
        <v>443</v>
      </c>
      <c r="E624" s="129" t="s">
        <v>268</v>
      </c>
      <c r="F624" s="129" t="s">
        <v>249</v>
      </c>
      <c r="G624" s="129" t="s">
        <v>269</v>
      </c>
      <c r="H624" s="129" t="s">
        <v>274</v>
      </c>
      <c r="I624" s="129" t="s">
        <v>275</v>
      </c>
      <c r="J624" s="129" t="s">
        <v>276</v>
      </c>
      <c r="K624" s="129" t="s">
        <v>442</v>
      </c>
      <c r="L624" s="121">
        <f t="shared" si="17"/>
        <v>100618</v>
      </c>
    </row>
    <row r="625" spans="1:12" x14ac:dyDescent="0.25">
      <c r="A625" s="121" t="str">
        <f t="shared" si="16"/>
        <v>60330000303MHCPL100778202261015</v>
      </c>
      <c r="B625" s="129" t="s">
        <v>289</v>
      </c>
      <c r="C625" s="129" t="s">
        <v>290</v>
      </c>
      <c r="D625" s="129" t="s">
        <v>549</v>
      </c>
      <c r="E625" s="129" t="s">
        <v>268</v>
      </c>
      <c r="F625" s="129" t="s">
        <v>251</v>
      </c>
      <c r="G625" s="129" t="s">
        <v>300</v>
      </c>
      <c r="H625" s="129" t="s">
        <v>270</v>
      </c>
      <c r="I625" s="129" t="s">
        <v>271</v>
      </c>
      <c r="J625" s="129" t="s">
        <v>306</v>
      </c>
      <c r="K625" s="129" t="s">
        <v>550</v>
      </c>
      <c r="L625" s="121">
        <f t="shared" si="17"/>
        <v>100778</v>
      </c>
    </row>
    <row r="626" spans="1:12" x14ac:dyDescent="0.25">
      <c r="A626" s="121" t="str">
        <f t="shared" si="16"/>
        <v>60330000303MHC77100435101000326</v>
      </c>
      <c r="B626" s="129" t="s">
        <v>289</v>
      </c>
      <c r="C626" s="129" t="s">
        <v>290</v>
      </c>
      <c r="D626" s="129" t="s">
        <v>462</v>
      </c>
      <c r="E626" s="129" t="s">
        <v>268</v>
      </c>
      <c r="F626" s="129" t="s">
        <v>245</v>
      </c>
      <c r="G626" s="129" t="s">
        <v>300</v>
      </c>
      <c r="H626" s="129" t="s">
        <v>274</v>
      </c>
      <c r="I626" s="129" t="s">
        <v>275</v>
      </c>
      <c r="J626" s="129" t="s">
        <v>276</v>
      </c>
      <c r="K626" s="129" t="s">
        <v>463</v>
      </c>
      <c r="L626" s="121">
        <f t="shared" si="17"/>
        <v>100435</v>
      </c>
    </row>
    <row r="627" spans="1:12" x14ac:dyDescent="0.25">
      <c r="A627" s="121" t="str">
        <f t="shared" si="16"/>
        <v>60330000303MHAJD100610202261015</v>
      </c>
      <c r="B627" s="129" t="s">
        <v>289</v>
      </c>
      <c r="C627" s="129" t="s">
        <v>290</v>
      </c>
      <c r="D627" s="129" t="s">
        <v>551</v>
      </c>
      <c r="E627" s="129" t="s">
        <v>268</v>
      </c>
      <c r="F627" s="129" t="s">
        <v>236</v>
      </c>
      <c r="G627" s="129" t="s">
        <v>300</v>
      </c>
      <c r="H627" s="129" t="s">
        <v>270</v>
      </c>
      <c r="I627" s="129" t="s">
        <v>271</v>
      </c>
      <c r="J627" s="129" t="s">
        <v>306</v>
      </c>
      <c r="K627" s="129" t="s">
        <v>552</v>
      </c>
      <c r="L627" s="121">
        <f t="shared" si="17"/>
        <v>100610</v>
      </c>
    </row>
    <row r="628" spans="1:12" x14ac:dyDescent="0.25">
      <c r="A628" s="121" t="str">
        <f t="shared" si="16"/>
        <v>60330000303MHC09100778101000326</v>
      </c>
      <c r="B628" s="129" t="s">
        <v>289</v>
      </c>
      <c r="C628" s="129" t="s">
        <v>290</v>
      </c>
      <c r="D628" s="129" t="s">
        <v>453</v>
      </c>
      <c r="E628" s="129" t="s">
        <v>268</v>
      </c>
      <c r="F628" s="129" t="s">
        <v>251</v>
      </c>
      <c r="G628" s="129" t="s">
        <v>300</v>
      </c>
      <c r="H628" s="129" t="s">
        <v>274</v>
      </c>
      <c r="I628" s="129" t="s">
        <v>275</v>
      </c>
      <c r="J628" s="129" t="s">
        <v>276</v>
      </c>
      <c r="K628" s="129" t="s">
        <v>454</v>
      </c>
      <c r="L628" s="121">
        <f t="shared" si="17"/>
        <v>100778</v>
      </c>
    </row>
    <row r="629" spans="1:12" x14ac:dyDescent="0.25">
      <c r="A629" s="121" t="str">
        <f t="shared" si="16"/>
        <v>60330000303MHC09100435202027005</v>
      </c>
      <c r="B629" s="129" t="s">
        <v>289</v>
      </c>
      <c r="C629" s="129" t="s">
        <v>290</v>
      </c>
      <c r="D629" s="129" t="s">
        <v>455</v>
      </c>
      <c r="E629" s="129" t="s">
        <v>268</v>
      </c>
      <c r="F629" s="129" t="s">
        <v>245</v>
      </c>
      <c r="G629" s="129" t="s">
        <v>300</v>
      </c>
      <c r="H629" s="129" t="s">
        <v>270</v>
      </c>
      <c r="I629" s="129" t="s">
        <v>271</v>
      </c>
      <c r="J629" s="129" t="s">
        <v>272</v>
      </c>
      <c r="K629" s="129" t="s">
        <v>454</v>
      </c>
      <c r="L629" s="121">
        <f t="shared" si="17"/>
        <v>100435</v>
      </c>
    </row>
    <row r="630" spans="1:12" x14ac:dyDescent="0.25">
      <c r="A630" s="121" t="str">
        <f t="shared" si="16"/>
        <v>60330000303MHC09100435101000326</v>
      </c>
      <c r="B630" s="129" t="s">
        <v>289</v>
      </c>
      <c r="C630" s="129" t="s">
        <v>290</v>
      </c>
      <c r="D630" s="129" t="s">
        <v>456</v>
      </c>
      <c r="E630" s="129" t="s">
        <v>268</v>
      </c>
      <c r="F630" s="129" t="s">
        <v>245</v>
      </c>
      <c r="G630" s="129" t="s">
        <v>300</v>
      </c>
      <c r="H630" s="129" t="s">
        <v>274</v>
      </c>
      <c r="I630" s="129" t="s">
        <v>275</v>
      </c>
      <c r="J630" s="129" t="s">
        <v>276</v>
      </c>
      <c r="K630" s="129" t="s">
        <v>454</v>
      </c>
      <c r="L630" s="121">
        <f t="shared" si="17"/>
        <v>100435</v>
      </c>
    </row>
    <row r="631" spans="1:12" x14ac:dyDescent="0.25">
      <c r="A631" s="121" t="str">
        <f t="shared" si="16"/>
        <v>60330000303MSC25100777202027005</v>
      </c>
      <c r="B631" s="129" t="s">
        <v>289</v>
      </c>
      <c r="C631" s="129" t="s">
        <v>290</v>
      </c>
      <c r="D631" s="129" t="s">
        <v>457</v>
      </c>
      <c r="E631" s="129" t="s">
        <v>268</v>
      </c>
      <c r="F631" s="129" t="s">
        <v>230</v>
      </c>
      <c r="G631" s="129" t="s">
        <v>269</v>
      </c>
      <c r="H631" s="129" t="s">
        <v>270</v>
      </c>
      <c r="I631" s="129" t="s">
        <v>271</v>
      </c>
      <c r="J631" s="129" t="s">
        <v>272</v>
      </c>
      <c r="K631" s="129" t="s">
        <v>318</v>
      </c>
      <c r="L631" s="121">
        <f t="shared" si="17"/>
        <v>100777</v>
      </c>
    </row>
    <row r="632" spans="1:12" x14ac:dyDescent="0.25">
      <c r="A632" s="121" t="str">
        <f t="shared" si="16"/>
        <v>60330000303MSC25100777101000326</v>
      </c>
      <c r="B632" s="129" t="s">
        <v>289</v>
      </c>
      <c r="C632" s="129" t="s">
        <v>290</v>
      </c>
      <c r="D632" s="129" t="s">
        <v>458</v>
      </c>
      <c r="E632" s="129" t="s">
        <v>268</v>
      </c>
      <c r="F632" s="129" t="s">
        <v>230</v>
      </c>
      <c r="G632" s="129" t="s">
        <v>269</v>
      </c>
      <c r="H632" s="129" t="s">
        <v>274</v>
      </c>
      <c r="I632" s="129" t="s">
        <v>275</v>
      </c>
      <c r="J632" s="129" t="s">
        <v>276</v>
      </c>
      <c r="K632" s="129" t="s">
        <v>318</v>
      </c>
      <c r="L632" s="121">
        <f t="shared" si="17"/>
        <v>100777</v>
      </c>
    </row>
    <row r="633" spans="1:12" x14ac:dyDescent="0.25">
      <c r="A633" s="121" t="str">
        <f t="shared" ref="A633:A696" si="18">CONCATENATE(B633,K633,L633,I633,H633,J633)</f>
        <v>60330000303MSC23100777202516015</v>
      </c>
      <c r="B633" s="129" t="s">
        <v>289</v>
      </c>
      <c r="C633" s="129" t="s">
        <v>290</v>
      </c>
      <c r="D633" s="129" t="s">
        <v>459</v>
      </c>
      <c r="E633" s="129" t="s">
        <v>268</v>
      </c>
      <c r="F633" s="129" t="s">
        <v>230</v>
      </c>
      <c r="G633" s="129" t="s">
        <v>269</v>
      </c>
      <c r="H633" s="129" t="s">
        <v>270</v>
      </c>
      <c r="I633" s="129" t="s">
        <v>271</v>
      </c>
      <c r="J633" s="129" t="s">
        <v>278</v>
      </c>
      <c r="K633" s="129" t="s">
        <v>324</v>
      </c>
      <c r="L633" s="121">
        <f t="shared" si="17"/>
        <v>100777</v>
      </c>
    </row>
    <row r="634" spans="1:12" x14ac:dyDescent="0.25">
      <c r="A634" s="121" t="str">
        <f t="shared" si="18"/>
        <v>60330000303MSC09100420202516015</v>
      </c>
      <c r="B634" s="129" t="s">
        <v>289</v>
      </c>
      <c r="C634" s="129" t="s">
        <v>290</v>
      </c>
      <c r="D634" s="129" t="s">
        <v>460</v>
      </c>
      <c r="E634" s="129" t="s">
        <v>268</v>
      </c>
      <c r="F634" s="129" t="s">
        <v>233</v>
      </c>
      <c r="G634" s="129" t="s">
        <v>269</v>
      </c>
      <c r="H634" s="129" t="s">
        <v>270</v>
      </c>
      <c r="I634" s="129" t="s">
        <v>271</v>
      </c>
      <c r="J634" s="129" t="s">
        <v>278</v>
      </c>
      <c r="K634" s="129" t="s">
        <v>273</v>
      </c>
      <c r="L634" s="121">
        <f t="shared" si="17"/>
        <v>100420</v>
      </c>
    </row>
    <row r="635" spans="1:12" x14ac:dyDescent="0.25">
      <c r="A635" s="121" t="str">
        <f t="shared" si="18"/>
        <v>60330000303MSC09100420202122023</v>
      </c>
      <c r="B635" s="129" t="s">
        <v>289</v>
      </c>
      <c r="C635" s="129" t="s">
        <v>290</v>
      </c>
      <c r="D635" s="129" t="s">
        <v>461</v>
      </c>
      <c r="E635" s="129" t="s">
        <v>268</v>
      </c>
      <c r="F635" s="129" t="s">
        <v>233</v>
      </c>
      <c r="G635" s="129" t="s">
        <v>269</v>
      </c>
      <c r="H635" s="129" t="s">
        <v>270</v>
      </c>
      <c r="I635" s="129" t="s">
        <v>271</v>
      </c>
      <c r="J635" s="129" t="s">
        <v>320</v>
      </c>
      <c r="K635" s="129" t="s">
        <v>273</v>
      </c>
      <c r="L635" s="121">
        <f t="shared" si="17"/>
        <v>100420</v>
      </c>
    </row>
    <row r="636" spans="1:12" x14ac:dyDescent="0.25">
      <c r="A636" s="121" t="str">
        <f t="shared" si="18"/>
        <v>60330000303MHC71102780101000326</v>
      </c>
      <c r="B636" s="129" t="s">
        <v>289</v>
      </c>
      <c r="C636" s="129" t="s">
        <v>290</v>
      </c>
      <c r="D636" s="129" t="s">
        <v>464</v>
      </c>
      <c r="E636" s="129" t="s">
        <v>268</v>
      </c>
      <c r="F636" s="129" t="s">
        <v>253</v>
      </c>
      <c r="G636" s="129" t="s">
        <v>300</v>
      </c>
      <c r="H636" s="129" t="s">
        <v>274</v>
      </c>
      <c r="I636" s="129" t="s">
        <v>275</v>
      </c>
      <c r="J636" s="129" t="s">
        <v>276</v>
      </c>
      <c r="K636" s="129" t="s">
        <v>465</v>
      </c>
      <c r="L636" s="121">
        <f t="shared" si="17"/>
        <v>102780</v>
      </c>
    </row>
    <row r="637" spans="1:12" x14ac:dyDescent="0.25">
      <c r="A637" s="121" t="str">
        <f t="shared" si="18"/>
        <v>60330000303MHATB100778202401001</v>
      </c>
      <c r="B637" s="129" t="s">
        <v>289</v>
      </c>
      <c r="C637" s="129" t="s">
        <v>290</v>
      </c>
      <c r="D637" s="129" t="s">
        <v>553</v>
      </c>
      <c r="E637" s="129" t="s">
        <v>268</v>
      </c>
      <c r="F637" s="129" t="s">
        <v>251</v>
      </c>
      <c r="G637" s="129" t="s">
        <v>300</v>
      </c>
      <c r="H637" s="129" t="s">
        <v>270</v>
      </c>
      <c r="I637" s="129" t="s">
        <v>271</v>
      </c>
      <c r="J637" s="129" t="s">
        <v>439</v>
      </c>
      <c r="K637" s="129" t="s">
        <v>467</v>
      </c>
      <c r="L637" s="121">
        <f t="shared" si="17"/>
        <v>100778</v>
      </c>
    </row>
    <row r="638" spans="1:12" x14ac:dyDescent="0.25">
      <c r="A638" s="121" t="str">
        <f t="shared" si="18"/>
        <v>60330000303MHATB100610202401001</v>
      </c>
      <c r="B638" s="129" t="s">
        <v>289</v>
      </c>
      <c r="C638" s="129" t="s">
        <v>290</v>
      </c>
      <c r="D638" s="129" t="s">
        <v>466</v>
      </c>
      <c r="E638" s="129" t="s">
        <v>268</v>
      </c>
      <c r="F638" s="129" t="s">
        <v>236</v>
      </c>
      <c r="G638" s="129" t="s">
        <v>300</v>
      </c>
      <c r="H638" s="129" t="s">
        <v>270</v>
      </c>
      <c r="I638" s="129" t="s">
        <v>271</v>
      </c>
      <c r="J638" s="129" t="s">
        <v>439</v>
      </c>
      <c r="K638" s="129" t="s">
        <v>467</v>
      </c>
      <c r="L638" s="121">
        <f t="shared" si="17"/>
        <v>100610</v>
      </c>
    </row>
    <row r="639" spans="1:12" x14ac:dyDescent="0.25">
      <c r="A639" s="121" t="str">
        <f t="shared" si="18"/>
        <v>60330000303MHA72100610101000326</v>
      </c>
      <c r="B639" s="129" t="s">
        <v>289</v>
      </c>
      <c r="C639" s="129" t="s">
        <v>290</v>
      </c>
      <c r="D639" s="129" t="s">
        <v>468</v>
      </c>
      <c r="E639" s="129" t="s">
        <v>268</v>
      </c>
      <c r="F639" s="129" t="s">
        <v>236</v>
      </c>
      <c r="G639" s="129" t="s">
        <v>300</v>
      </c>
      <c r="H639" s="129" t="s">
        <v>274</v>
      </c>
      <c r="I639" s="129" t="s">
        <v>275</v>
      </c>
      <c r="J639" s="129" t="s">
        <v>276</v>
      </c>
      <c r="K639" s="129" t="s">
        <v>469</v>
      </c>
      <c r="L639" s="121">
        <f t="shared" si="17"/>
        <v>100610</v>
      </c>
    </row>
    <row r="640" spans="1:12" x14ac:dyDescent="0.25">
      <c r="A640" s="121" t="str">
        <f t="shared" si="18"/>
        <v>60330000303MSASF100618101000326</v>
      </c>
      <c r="B640" s="129" t="s">
        <v>289</v>
      </c>
      <c r="C640" s="129" t="s">
        <v>290</v>
      </c>
      <c r="D640" s="129" t="s">
        <v>470</v>
      </c>
      <c r="E640" s="129" t="s">
        <v>268</v>
      </c>
      <c r="F640" s="129" t="s">
        <v>249</v>
      </c>
      <c r="G640" s="129" t="s">
        <v>269</v>
      </c>
      <c r="H640" s="129" t="s">
        <v>274</v>
      </c>
      <c r="I640" s="129" t="s">
        <v>275</v>
      </c>
      <c r="J640" s="129" t="s">
        <v>276</v>
      </c>
      <c r="K640" s="129" t="s">
        <v>471</v>
      </c>
      <c r="L640" s="121">
        <f t="shared" si="17"/>
        <v>100618</v>
      </c>
    </row>
    <row r="641" spans="1:12" x14ac:dyDescent="0.25">
      <c r="A641" s="121" t="str">
        <f t="shared" si="18"/>
        <v>60330000303MSCSF100420101000326</v>
      </c>
      <c r="B641" s="129" t="s">
        <v>289</v>
      </c>
      <c r="C641" s="129" t="s">
        <v>290</v>
      </c>
      <c r="D641" s="129" t="s">
        <v>472</v>
      </c>
      <c r="E641" s="129" t="s">
        <v>268</v>
      </c>
      <c r="F641" s="129" t="s">
        <v>233</v>
      </c>
      <c r="G641" s="129" t="s">
        <v>269</v>
      </c>
      <c r="H641" s="129" t="s">
        <v>274</v>
      </c>
      <c r="I641" s="129" t="s">
        <v>275</v>
      </c>
      <c r="J641" s="129" t="s">
        <v>276</v>
      </c>
      <c r="K641" s="129" t="s">
        <v>473</v>
      </c>
      <c r="L641" s="121">
        <f t="shared" si="17"/>
        <v>100420</v>
      </c>
    </row>
    <row r="642" spans="1:12" x14ac:dyDescent="0.25">
      <c r="A642" s="121" t="str">
        <f t="shared" si="18"/>
        <v>60330000303MHCSF100435101000326</v>
      </c>
      <c r="B642" s="129" t="s">
        <v>289</v>
      </c>
      <c r="C642" s="129" t="s">
        <v>290</v>
      </c>
      <c r="D642" s="129" t="s">
        <v>474</v>
      </c>
      <c r="E642" s="129" t="s">
        <v>268</v>
      </c>
      <c r="F642" s="129" t="s">
        <v>245</v>
      </c>
      <c r="G642" s="129" t="s">
        <v>300</v>
      </c>
      <c r="H642" s="129" t="s">
        <v>274</v>
      </c>
      <c r="I642" s="129" t="s">
        <v>275</v>
      </c>
      <c r="J642" s="129" t="s">
        <v>276</v>
      </c>
      <c r="K642" s="129" t="s">
        <v>475</v>
      </c>
      <c r="L642" s="121">
        <f t="shared" si="17"/>
        <v>100435</v>
      </c>
    </row>
    <row r="643" spans="1:12" x14ac:dyDescent="0.25">
      <c r="A643" s="121" t="str">
        <f t="shared" si="18"/>
        <v>60330000303MHASF100610101000326</v>
      </c>
      <c r="B643" s="129" t="s">
        <v>289</v>
      </c>
      <c r="C643" s="129" t="s">
        <v>290</v>
      </c>
      <c r="D643" s="129" t="s">
        <v>476</v>
      </c>
      <c r="E643" s="129" t="s">
        <v>268</v>
      </c>
      <c r="F643" s="129" t="s">
        <v>236</v>
      </c>
      <c r="G643" s="129" t="s">
        <v>300</v>
      </c>
      <c r="H643" s="129" t="s">
        <v>274</v>
      </c>
      <c r="I643" s="129" t="s">
        <v>275</v>
      </c>
      <c r="J643" s="129" t="s">
        <v>276</v>
      </c>
      <c r="K643" s="129" t="s">
        <v>477</v>
      </c>
      <c r="L643" s="121">
        <f t="shared" si="17"/>
        <v>100610</v>
      </c>
    </row>
    <row r="644" spans="1:12" x14ac:dyDescent="0.25">
      <c r="A644" s="121" t="str">
        <f t="shared" si="18"/>
        <v>60330000303MSC00100777202516015</v>
      </c>
      <c r="B644" s="129" t="s">
        <v>289</v>
      </c>
      <c r="C644" s="129" t="s">
        <v>290</v>
      </c>
      <c r="D644" s="129" t="s">
        <v>478</v>
      </c>
      <c r="E644" s="129" t="s">
        <v>268</v>
      </c>
      <c r="F644" s="129" t="s">
        <v>230</v>
      </c>
      <c r="G644" s="129" t="s">
        <v>269</v>
      </c>
      <c r="H644" s="129" t="s">
        <v>270</v>
      </c>
      <c r="I644" s="129" t="s">
        <v>271</v>
      </c>
      <c r="J644" s="129" t="s">
        <v>278</v>
      </c>
      <c r="K644" s="129" t="s">
        <v>479</v>
      </c>
      <c r="L644" s="121">
        <f t="shared" si="17"/>
        <v>100777</v>
      </c>
    </row>
    <row r="645" spans="1:12" x14ac:dyDescent="0.25">
      <c r="A645" s="121" t="str">
        <f t="shared" si="18"/>
        <v>60330000303MSC00100777202027005</v>
      </c>
      <c r="B645" s="129" t="s">
        <v>289</v>
      </c>
      <c r="C645" s="129" t="s">
        <v>290</v>
      </c>
      <c r="D645" s="129" t="s">
        <v>480</v>
      </c>
      <c r="E645" s="129" t="s">
        <v>268</v>
      </c>
      <c r="F645" s="129" t="s">
        <v>230</v>
      </c>
      <c r="G645" s="129" t="s">
        <v>269</v>
      </c>
      <c r="H645" s="129" t="s">
        <v>270</v>
      </c>
      <c r="I645" s="129" t="s">
        <v>271</v>
      </c>
      <c r="J645" s="129" t="s">
        <v>272</v>
      </c>
      <c r="K645" s="129" t="s">
        <v>479</v>
      </c>
      <c r="L645" s="121">
        <f t="shared" si="17"/>
        <v>100777</v>
      </c>
    </row>
    <row r="646" spans="1:12" x14ac:dyDescent="0.25">
      <c r="A646" s="121" t="str">
        <f t="shared" si="18"/>
        <v>60330000303MSC00100777101000326</v>
      </c>
      <c r="B646" s="129" t="s">
        <v>289</v>
      </c>
      <c r="C646" s="129" t="s">
        <v>290</v>
      </c>
      <c r="D646" s="129" t="s">
        <v>481</v>
      </c>
      <c r="E646" s="129" t="s">
        <v>268</v>
      </c>
      <c r="F646" s="129" t="s">
        <v>230</v>
      </c>
      <c r="G646" s="129" t="s">
        <v>269</v>
      </c>
      <c r="H646" s="129" t="s">
        <v>274</v>
      </c>
      <c r="I646" s="129" t="s">
        <v>275</v>
      </c>
      <c r="J646" s="129" t="s">
        <v>276</v>
      </c>
      <c r="K646" s="129" t="s">
        <v>479</v>
      </c>
      <c r="L646" s="121">
        <f t="shared" si="17"/>
        <v>100777</v>
      </c>
    </row>
    <row r="647" spans="1:12" x14ac:dyDescent="0.25">
      <c r="A647" s="121" t="str">
        <f t="shared" si="18"/>
        <v>60330000303MSA70100777101000326</v>
      </c>
      <c r="B647" s="129" t="s">
        <v>289</v>
      </c>
      <c r="C647" s="129" t="s">
        <v>290</v>
      </c>
      <c r="D647" s="129" t="s">
        <v>482</v>
      </c>
      <c r="E647" s="129" t="s">
        <v>268</v>
      </c>
      <c r="F647" s="129" t="s">
        <v>230</v>
      </c>
      <c r="G647" s="129" t="s">
        <v>269</v>
      </c>
      <c r="H647" s="129" t="s">
        <v>274</v>
      </c>
      <c r="I647" s="129" t="s">
        <v>275</v>
      </c>
      <c r="J647" s="129" t="s">
        <v>276</v>
      </c>
      <c r="K647" s="129" t="s">
        <v>483</v>
      </c>
      <c r="L647" s="121">
        <f t="shared" si="17"/>
        <v>100777</v>
      </c>
    </row>
    <row r="648" spans="1:12" x14ac:dyDescent="0.25">
      <c r="A648" s="121" t="str">
        <f t="shared" si="18"/>
        <v>60330000303MSAOP100618101000326</v>
      </c>
      <c r="B648" s="129" t="s">
        <v>289</v>
      </c>
      <c r="C648" s="129" t="s">
        <v>290</v>
      </c>
      <c r="D648" s="129" t="s">
        <v>484</v>
      </c>
      <c r="E648" s="129" t="s">
        <v>268</v>
      </c>
      <c r="F648" s="129" t="s">
        <v>249</v>
      </c>
      <c r="G648" s="129" t="s">
        <v>269</v>
      </c>
      <c r="H648" s="129" t="s">
        <v>274</v>
      </c>
      <c r="I648" s="129" t="s">
        <v>275</v>
      </c>
      <c r="J648" s="129" t="s">
        <v>276</v>
      </c>
      <c r="K648" s="129" t="s">
        <v>485</v>
      </c>
      <c r="L648" s="121">
        <f t="shared" si="17"/>
        <v>100618</v>
      </c>
    </row>
    <row r="649" spans="1:12" x14ac:dyDescent="0.25">
      <c r="A649" s="121" t="str">
        <f t="shared" si="18"/>
        <v>60330000303MSA82100618101000326</v>
      </c>
      <c r="B649" s="129" t="s">
        <v>289</v>
      </c>
      <c r="C649" s="129" t="s">
        <v>290</v>
      </c>
      <c r="D649" s="129" t="s">
        <v>486</v>
      </c>
      <c r="E649" s="129" t="s">
        <v>268</v>
      </c>
      <c r="F649" s="129" t="s">
        <v>249</v>
      </c>
      <c r="G649" s="129" t="s">
        <v>269</v>
      </c>
      <c r="H649" s="129" t="s">
        <v>274</v>
      </c>
      <c r="I649" s="129" t="s">
        <v>275</v>
      </c>
      <c r="J649" s="129" t="s">
        <v>276</v>
      </c>
      <c r="K649" s="129" t="s">
        <v>487</v>
      </c>
      <c r="L649" s="121">
        <f t="shared" si="17"/>
        <v>100618</v>
      </c>
    </row>
    <row r="650" spans="1:12" x14ac:dyDescent="0.25">
      <c r="A650" s="121" t="str">
        <f t="shared" si="18"/>
        <v>60330000303MSA81100618101000326</v>
      </c>
      <c r="B650" s="129" t="s">
        <v>289</v>
      </c>
      <c r="C650" s="129" t="s">
        <v>290</v>
      </c>
      <c r="D650" s="129" t="s">
        <v>488</v>
      </c>
      <c r="E650" s="129" t="s">
        <v>268</v>
      </c>
      <c r="F650" s="129" t="s">
        <v>249</v>
      </c>
      <c r="G650" s="129" t="s">
        <v>269</v>
      </c>
      <c r="H650" s="129" t="s">
        <v>274</v>
      </c>
      <c r="I650" s="129" t="s">
        <v>275</v>
      </c>
      <c r="J650" s="129" t="s">
        <v>276</v>
      </c>
      <c r="K650" s="129" t="s">
        <v>489</v>
      </c>
      <c r="L650" s="121">
        <f t="shared" si="17"/>
        <v>100618</v>
      </c>
    </row>
    <row r="651" spans="1:12" x14ac:dyDescent="0.25">
      <c r="A651" s="121" t="str">
        <f t="shared" si="18"/>
        <v>60330000303MSA70100618101000326</v>
      </c>
      <c r="B651" s="129" t="s">
        <v>289</v>
      </c>
      <c r="C651" s="129" t="s">
        <v>290</v>
      </c>
      <c r="D651" s="129" t="s">
        <v>490</v>
      </c>
      <c r="E651" s="129" t="s">
        <v>268</v>
      </c>
      <c r="F651" s="129" t="s">
        <v>249</v>
      </c>
      <c r="G651" s="129" t="s">
        <v>269</v>
      </c>
      <c r="H651" s="129" t="s">
        <v>274</v>
      </c>
      <c r="I651" s="129" t="s">
        <v>275</v>
      </c>
      <c r="J651" s="129" t="s">
        <v>276</v>
      </c>
      <c r="K651" s="129" t="s">
        <v>483</v>
      </c>
      <c r="L651" s="121">
        <f t="shared" si="17"/>
        <v>100618</v>
      </c>
    </row>
    <row r="652" spans="1:12" x14ac:dyDescent="0.25">
      <c r="A652" s="121" t="str">
        <f t="shared" si="18"/>
        <v>60330000303MSA00100618202516015</v>
      </c>
      <c r="B652" s="129" t="s">
        <v>289</v>
      </c>
      <c r="C652" s="129" t="s">
        <v>290</v>
      </c>
      <c r="D652" s="129" t="s">
        <v>491</v>
      </c>
      <c r="E652" s="129" t="s">
        <v>268</v>
      </c>
      <c r="F652" s="129" t="s">
        <v>249</v>
      </c>
      <c r="G652" s="129" t="s">
        <v>269</v>
      </c>
      <c r="H652" s="129" t="s">
        <v>270</v>
      </c>
      <c r="I652" s="129" t="s">
        <v>271</v>
      </c>
      <c r="J652" s="129" t="s">
        <v>278</v>
      </c>
      <c r="K652" s="129" t="s">
        <v>492</v>
      </c>
      <c r="L652" s="121">
        <f t="shared" si="17"/>
        <v>100618</v>
      </c>
    </row>
    <row r="653" spans="1:12" x14ac:dyDescent="0.25">
      <c r="A653" s="121" t="str">
        <f t="shared" si="18"/>
        <v>60330000303MSA00100618202401001</v>
      </c>
      <c r="B653" s="129" t="s">
        <v>289</v>
      </c>
      <c r="C653" s="129" t="s">
        <v>290</v>
      </c>
      <c r="D653" s="129" t="s">
        <v>493</v>
      </c>
      <c r="E653" s="129" t="s">
        <v>268</v>
      </c>
      <c r="F653" s="129" t="s">
        <v>249</v>
      </c>
      <c r="G653" s="129" t="s">
        <v>269</v>
      </c>
      <c r="H653" s="129" t="s">
        <v>270</v>
      </c>
      <c r="I653" s="129" t="s">
        <v>271</v>
      </c>
      <c r="J653" s="129" t="s">
        <v>439</v>
      </c>
      <c r="K653" s="129" t="s">
        <v>492</v>
      </c>
      <c r="L653" s="121">
        <f t="shared" si="17"/>
        <v>100618</v>
      </c>
    </row>
    <row r="654" spans="1:12" x14ac:dyDescent="0.25">
      <c r="A654" s="121" t="str">
        <f t="shared" si="18"/>
        <v>60330000303MSA00100618202261015</v>
      </c>
      <c r="B654" s="129" t="s">
        <v>289</v>
      </c>
      <c r="C654" s="129" t="s">
        <v>290</v>
      </c>
      <c r="D654" s="129" t="s">
        <v>546</v>
      </c>
      <c r="E654" s="129" t="s">
        <v>268</v>
      </c>
      <c r="F654" s="129" t="s">
        <v>249</v>
      </c>
      <c r="G654" s="129" t="s">
        <v>269</v>
      </c>
      <c r="H654" s="129" t="s">
        <v>270</v>
      </c>
      <c r="I654" s="129" t="s">
        <v>271</v>
      </c>
      <c r="J654" s="129" t="s">
        <v>306</v>
      </c>
      <c r="K654" s="129" t="s">
        <v>492</v>
      </c>
      <c r="L654" s="121">
        <f t="shared" si="17"/>
        <v>100618</v>
      </c>
    </row>
    <row r="655" spans="1:12" x14ac:dyDescent="0.25">
      <c r="A655" s="121" t="str">
        <f t="shared" si="18"/>
        <v>60330000303MSA00100618202027005</v>
      </c>
      <c r="B655" s="129" t="s">
        <v>289</v>
      </c>
      <c r="C655" s="129" t="s">
        <v>290</v>
      </c>
      <c r="D655" s="129" t="s">
        <v>494</v>
      </c>
      <c r="E655" s="129" t="s">
        <v>268</v>
      </c>
      <c r="F655" s="129" t="s">
        <v>249</v>
      </c>
      <c r="G655" s="129" t="s">
        <v>269</v>
      </c>
      <c r="H655" s="129" t="s">
        <v>270</v>
      </c>
      <c r="I655" s="129" t="s">
        <v>271</v>
      </c>
      <c r="J655" s="129" t="s">
        <v>272</v>
      </c>
      <c r="K655" s="129" t="s">
        <v>492</v>
      </c>
      <c r="L655" s="121">
        <f t="shared" si="17"/>
        <v>100618</v>
      </c>
    </row>
    <row r="656" spans="1:12" x14ac:dyDescent="0.25">
      <c r="A656" s="121" t="str">
        <f t="shared" si="18"/>
        <v>60330000303MSA00100618101000326</v>
      </c>
      <c r="B656" s="129" t="s">
        <v>289</v>
      </c>
      <c r="C656" s="129" t="s">
        <v>290</v>
      </c>
      <c r="D656" s="129" t="s">
        <v>495</v>
      </c>
      <c r="E656" s="129" t="s">
        <v>268</v>
      </c>
      <c r="F656" s="129" t="s">
        <v>249</v>
      </c>
      <c r="G656" s="129" t="s">
        <v>269</v>
      </c>
      <c r="H656" s="129" t="s">
        <v>274</v>
      </c>
      <c r="I656" s="129" t="s">
        <v>275</v>
      </c>
      <c r="J656" s="129" t="s">
        <v>276</v>
      </c>
      <c r="K656" s="129" t="s">
        <v>492</v>
      </c>
      <c r="L656" s="121">
        <f t="shared" ref="L656:L719" si="19">VLOOKUP(F656,$G$2:$H$13,2,FALSE)</f>
        <v>100618</v>
      </c>
    </row>
    <row r="657" spans="1:12" x14ac:dyDescent="0.25">
      <c r="A657" s="121" t="str">
        <f t="shared" si="18"/>
        <v>60330000303MSCPP100420202027005</v>
      </c>
      <c r="B657" s="129" t="s">
        <v>289</v>
      </c>
      <c r="C657" s="129" t="s">
        <v>290</v>
      </c>
      <c r="D657" s="129" t="s">
        <v>496</v>
      </c>
      <c r="E657" s="129" t="s">
        <v>268</v>
      </c>
      <c r="F657" s="129" t="s">
        <v>233</v>
      </c>
      <c r="G657" s="129" t="s">
        <v>269</v>
      </c>
      <c r="H657" s="129" t="s">
        <v>270</v>
      </c>
      <c r="I657" s="129" t="s">
        <v>271</v>
      </c>
      <c r="J657" s="129" t="s">
        <v>272</v>
      </c>
      <c r="K657" s="129" t="s">
        <v>497</v>
      </c>
      <c r="L657" s="121">
        <f t="shared" si="19"/>
        <v>100420</v>
      </c>
    </row>
    <row r="658" spans="1:12" x14ac:dyDescent="0.25">
      <c r="A658" s="121" t="str">
        <f t="shared" si="18"/>
        <v>60330000303MSCOP100420101000326</v>
      </c>
      <c r="B658" s="129" t="s">
        <v>289</v>
      </c>
      <c r="C658" s="129" t="s">
        <v>290</v>
      </c>
      <c r="D658" s="129" t="s">
        <v>233</v>
      </c>
      <c r="E658" s="129" t="s">
        <v>268</v>
      </c>
      <c r="F658" s="129" t="s">
        <v>233</v>
      </c>
      <c r="G658" s="129" t="s">
        <v>269</v>
      </c>
      <c r="H658" s="129" t="s">
        <v>274</v>
      </c>
      <c r="I658" s="129" t="s">
        <v>275</v>
      </c>
      <c r="J658" s="129" t="s">
        <v>276</v>
      </c>
      <c r="K658" s="129" t="s">
        <v>498</v>
      </c>
      <c r="L658" s="121">
        <f t="shared" si="19"/>
        <v>100420</v>
      </c>
    </row>
    <row r="659" spans="1:12" x14ac:dyDescent="0.25">
      <c r="A659" s="121" t="str">
        <f t="shared" si="18"/>
        <v>60330000303MSC80100420101000326</v>
      </c>
      <c r="B659" s="129" t="s">
        <v>289</v>
      </c>
      <c r="C659" s="129" t="s">
        <v>290</v>
      </c>
      <c r="D659" s="129" t="s">
        <v>499</v>
      </c>
      <c r="E659" s="129" t="s">
        <v>268</v>
      </c>
      <c r="F659" s="129" t="s">
        <v>233</v>
      </c>
      <c r="G659" s="129" t="s">
        <v>269</v>
      </c>
      <c r="H659" s="129" t="s">
        <v>274</v>
      </c>
      <c r="I659" s="129" t="s">
        <v>275</v>
      </c>
      <c r="J659" s="129" t="s">
        <v>276</v>
      </c>
      <c r="K659" s="129" t="s">
        <v>500</v>
      </c>
      <c r="L659" s="121">
        <f t="shared" si="19"/>
        <v>100420</v>
      </c>
    </row>
    <row r="660" spans="1:12" x14ac:dyDescent="0.25">
      <c r="A660" s="121" t="str">
        <f t="shared" si="18"/>
        <v>60330000303MSC70100420202027005</v>
      </c>
      <c r="B660" s="129" t="s">
        <v>289</v>
      </c>
      <c r="C660" s="129" t="s">
        <v>290</v>
      </c>
      <c r="D660" s="129" t="s">
        <v>261</v>
      </c>
      <c r="E660" s="129" t="s">
        <v>268</v>
      </c>
      <c r="F660" s="129" t="s">
        <v>233</v>
      </c>
      <c r="G660" s="129" t="s">
        <v>269</v>
      </c>
      <c r="H660" s="129" t="s">
        <v>270</v>
      </c>
      <c r="I660" s="129" t="s">
        <v>271</v>
      </c>
      <c r="J660" s="129" t="s">
        <v>272</v>
      </c>
      <c r="K660" s="129" t="s">
        <v>501</v>
      </c>
      <c r="L660" s="121">
        <f t="shared" si="19"/>
        <v>100420</v>
      </c>
    </row>
    <row r="661" spans="1:12" x14ac:dyDescent="0.25">
      <c r="A661" s="121" t="str">
        <f t="shared" si="18"/>
        <v>60330000303MSC70100420101000326</v>
      </c>
      <c r="B661" s="129" t="s">
        <v>289</v>
      </c>
      <c r="C661" s="129" t="s">
        <v>290</v>
      </c>
      <c r="D661" s="129" t="s">
        <v>502</v>
      </c>
      <c r="E661" s="129" t="s">
        <v>268</v>
      </c>
      <c r="F661" s="129" t="s">
        <v>233</v>
      </c>
      <c r="G661" s="129" t="s">
        <v>269</v>
      </c>
      <c r="H661" s="129" t="s">
        <v>274</v>
      </c>
      <c r="I661" s="129" t="s">
        <v>275</v>
      </c>
      <c r="J661" s="129" t="s">
        <v>276</v>
      </c>
      <c r="K661" s="129" t="s">
        <v>501</v>
      </c>
      <c r="L661" s="121">
        <f t="shared" si="19"/>
        <v>100420</v>
      </c>
    </row>
    <row r="662" spans="1:12" x14ac:dyDescent="0.25">
      <c r="A662" s="121" t="str">
        <f t="shared" si="18"/>
        <v>60330000303MSC00100420202516015</v>
      </c>
      <c r="B662" s="129" t="s">
        <v>289</v>
      </c>
      <c r="C662" s="129" t="s">
        <v>290</v>
      </c>
      <c r="D662" s="129" t="s">
        <v>503</v>
      </c>
      <c r="E662" s="129" t="s">
        <v>268</v>
      </c>
      <c r="F662" s="129" t="s">
        <v>233</v>
      </c>
      <c r="G662" s="129" t="s">
        <v>269</v>
      </c>
      <c r="H662" s="129" t="s">
        <v>270</v>
      </c>
      <c r="I662" s="129" t="s">
        <v>271</v>
      </c>
      <c r="J662" s="129" t="s">
        <v>278</v>
      </c>
      <c r="K662" s="129" t="s">
        <v>479</v>
      </c>
      <c r="L662" s="121">
        <f t="shared" si="19"/>
        <v>100420</v>
      </c>
    </row>
    <row r="663" spans="1:12" x14ac:dyDescent="0.25">
      <c r="A663" s="121" t="str">
        <f t="shared" si="18"/>
        <v>60330000303MSC00100420202401001</v>
      </c>
      <c r="B663" s="129" t="s">
        <v>289</v>
      </c>
      <c r="C663" s="129" t="s">
        <v>290</v>
      </c>
      <c r="D663" s="129" t="s">
        <v>504</v>
      </c>
      <c r="E663" s="129" t="s">
        <v>268</v>
      </c>
      <c r="F663" s="129" t="s">
        <v>233</v>
      </c>
      <c r="G663" s="129" t="s">
        <v>269</v>
      </c>
      <c r="H663" s="129" t="s">
        <v>270</v>
      </c>
      <c r="I663" s="129" t="s">
        <v>271</v>
      </c>
      <c r="J663" s="129" t="s">
        <v>439</v>
      </c>
      <c r="K663" s="129" t="s">
        <v>479</v>
      </c>
      <c r="L663" s="121">
        <f t="shared" si="19"/>
        <v>100420</v>
      </c>
    </row>
    <row r="664" spans="1:12" x14ac:dyDescent="0.25">
      <c r="A664" s="121" t="str">
        <f t="shared" si="18"/>
        <v>60330000303MSC00100420202122023</v>
      </c>
      <c r="B664" s="129" t="s">
        <v>289</v>
      </c>
      <c r="C664" s="129" t="s">
        <v>290</v>
      </c>
      <c r="D664" s="129" t="s">
        <v>505</v>
      </c>
      <c r="E664" s="129" t="s">
        <v>268</v>
      </c>
      <c r="F664" s="129" t="s">
        <v>233</v>
      </c>
      <c r="G664" s="129" t="s">
        <v>269</v>
      </c>
      <c r="H664" s="129" t="s">
        <v>270</v>
      </c>
      <c r="I664" s="129" t="s">
        <v>271</v>
      </c>
      <c r="J664" s="129" t="s">
        <v>320</v>
      </c>
      <c r="K664" s="129" t="s">
        <v>479</v>
      </c>
      <c r="L664" s="121">
        <f t="shared" si="19"/>
        <v>100420</v>
      </c>
    </row>
    <row r="665" spans="1:12" x14ac:dyDescent="0.25">
      <c r="A665" s="121" t="str">
        <f t="shared" si="18"/>
        <v>60330000303MHA00100778202401001</v>
      </c>
      <c r="B665" s="129" t="s">
        <v>289</v>
      </c>
      <c r="C665" s="129" t="s">
        <v>290</v>
      </c>
      <c r="D665" s="129" t="s">
        <v>506</v>
      </c>
      <c r="E665" s="129" t="s">
        <v>268</v>
      </c>
      <c r="F665" s="129" t="s">
        <v>251</v>
      </c>
      <c r="G665" s="129" t="s">
        <v>300</v>
      </c>
      <c r="H665" s="129" t="s">
        <v>270</v>
      </c>
      <c r="I665" s="129" t="s">
        <v>271</v>
      </c>
      <c r="J665" s="129" t="s">
        <v>439</v>
      </c>
      <c r="K665" s="129" t="s">
        <v>507</v>
      </c>
      <c r="L665" s="121">
        <f t="shared" si="19"/>
        <v>100778</v>
      </c>
    </row>
    <row r="666" spans="1:12" x14ac:dyDescent="0.25">
      <c r="A666" s="121" t="str">
        <f t="shared" si="18"/>
        <v>60330000303MHA00100778101000326</v>
      </c>
      <c r="B666" s="129" t="s">
        <v>289</v>
      </c>
      <c r="C666" s="129" t="s">
        <v>290</v>
      </c>
      <c r="D666" s="129" t="s">
        <v>508</v>
      </c>
      <c r="E666" s="129" t="s">
        <v>268</v>
      </c>
      <c r="F666" s="129" t="s">
        <v>251</v>
      </c>
      <c r="G666" s="129" t="s">
        <v>300</v>
      </c>
      <c r="H666" s="129" t="s">
        <v>274</v>
      </c>
      <c r="I666" s="129" t="s">
        <v>275</v>
      </c>
      <c r="J666" s="129" t="s">
        <v>276</v>
      </c>
      <c r="K666" s="129" t="s">
        <v>507</v>
      </c>
      <c r="L666" s="121">
        <f t="shared" si="19"/>
        <v>100778</v>
      </c>
    </row>
    <row r="667" spans="1:12" x14ac:dyDescent="0.25">
      <c r="A667" s="121" t="str">
        <f t="shared" si="18"/>
        <v>60330000303MHCMD100777202261015</v>
      </c>
      <c r="B667" s="129" t="s">
        <v>289</v>
      </c>
      <c r="C667" s="129" t="s">
        <v>290</v>
      </c>
      <c r="D667" s="129" t="s">
        <v>509</v>
      </c>
      <c r="E667" s="129" t="s">
        <v>268</v>
      </c>
      <c r="F667" s="129" t="s">
        <v>230</v>
      </c>
      <c r="G667" s="129" t="s">
        <v>300</v>
      </c>
      <c r="H667" s="129" t="s">
        <v>270</v>
      </c>
      <c r="I667" s="129" t="s">
        <v>271</v>
      </c>
      <c r="J667" s="129" t="s">
        <v>306</v>
      </c>
      <c r="K667" s="129" t="s">
        <v>510</v>
      </c>
      <c r="L667" s="121">
        <f t="shared" si="19"/>
        <v>100777</v>
      </c>
    </row>
    <row r="668" spans="1:12" x14ac:dyDescent="0.25">
      <c r="A668" s="121" t="str">
        <f t="shared" si="18"/>
        <v>60330000303MHA70100612101000326</v>
      </c>
      <c r="B668" s="129" t="s">
        <v>289</v>
      </c>
      <c r="C668" s="129" t="s">
        <v>290</v>
      </c>
      <c r="D668" s="129" t="s">
        <v>511</v>
      </c>
      <c r="E668" s="129" t="s">
        <v>268</v>
      </c>
      <c r="F668" s="129" t="s">
        <v>242</v>
      </c>
      <c r="G668" s="129" t="s">
        <v>300</v>
      </c>
      <c r="H668" s="129" t="s">
        <v>274</v>
      </c>
      <c r="I668" s="129" t="s">
        <v>275</v>
      </c>
      <c r="J668" s="129" t="s">
        <v>276</v>
      </c>
      <c r="K668" s="129" t="s">
        <v>512</v>
      </c>
      <c r="L668" s="121">
        <f t="shared" si="19"/>
        <v>100612</v>
      </c>
    </row>
    <row r="669" spans="1:12" x14ac:dyDescent="0.25">
      <c r="A669" s="121" t="str">
        <f t="shared" si="18"/>
        <v>60330000303MHA00100611101000326</v>
      </c>
      <c r="B669" s="129" t="s">
        <v>289</v>
      </c>
      <c r="C669" s="129" t="s">
        <v>290</v>
      </c>
      <c r="D669" s="129" t="s">
        <v>513</v>
      </c>
      <c r="E669" s="129" t="s">
        <v>268</v>
      </c>
      <c r="F669" s="129" t="s">
        <v>239</v>
      </c>
      <c r="G669" s="129" t="s">
        <v>300</v>
      </c>
      <c r="H669" s="129" t="s">
        <v>274</v>
      </c>
      <c r="I669" s="129" t="s">
        <v>275</v>
      </c>
      <c r="J669" s="129" t="s">
        <v>276</v>
      </c>
      <c r="K669" s="129" t="s">
        <v>507</v>
      </c>
      <c r="L669" s="121">
        <f t="shared" si="19"/>
        <v>100611</v>
      </c>
    </row>
    <row r="670" spans="1:12" x14ac:dyDescent="0.25">
      <c r="A670" s="121" t="str">
        <f t="shared" si="18"/>
        <v>60330000303MHAPG100610202261015</v>
      </c>
      <c r="B670" s="129" t="s">
        <v>289</v>
      </c>
      <c r="C670" s="129" t="s">
        <v>290</v>
      </c>
      <c r="D670" s="129" t="s">
        <v>514</v>
      </c>
      <c r="E670" s="129" t="s">
        <v>268</v>
      </c>
      <c r="F670" s="129" t="s">
        <v>236</v>
      </c>
      <c r="G670" s="129" t="s">
        <v>300</v>
      </c>
      <c r="H670" s="129" t="s">
        <v>270</v>
      </c>
      <c r="I670" s="129" t="s">
        <v>271</v>
      </c>
      <c r="J670" s="129" t="s">
        <v>306</v>
      </c>
      <c r="K670" s="129" t="s">
        <v>515</v>
      </c>
      <c r="L670" s="121">
        <f t="shared" si="19"/>
        <v>100610</v>
      </c>
    </row>
    <row r="671" spans="1:12" x14ac:dyDescent="0.25">
      <c r="A671" s="121" t="str">
        <f t="shared" si="18"/>
        <v>60330000303MHAOP100610101000326</v>
      </c>
      <c r="B671" s="129" t="s">
        <v>289</v>
      </c>
      <c r="C671" s="129" t="s">
        <v>290</v>
      </c>
      <c r="D671" s="129" t="s">
        <v>516</v>
      </c>
      <c r="E671" s="129" t="s">
        <v>268</v>
      </c>
      <c r="F671" s="129" t="s">
        <v>236</v>
      </c>
      <c r="G671" s="129" t="s">
        <v>300</v>
      </c>
      <c r="H671" s="129" t="s">
        <v>274</v>
      </c>
      <c r="I671" s="129" t="s">
        <v>275</v>
      </c>
      <c r="J671" s="129" t="s">
        <v>276</v>
      </c>
      <c r="K671" s="129" t="s">
        <v>517</v>
      </c>
      <c r="L671" s="121">
        <f t="shared" si="19"/>
        <v>100610</v>
      </c>
    </row>
    <row r="672" spans="1:12" x14ac:dyDescent="0.25">
      <c r="A672" s="121" t="str">
        <f t="shared" si="18"/>
        <v>60330000303MHA79100610101000326</v>
      </c>
      <c r="B672" s="129" t="s">
        <v>289</v>
      </c>
      <c r="C672" s="129" t="s">
        <v>290</v>
      </c>
      <c r="D672" s="129" t="s">
        <v>518</v>
      </c>
      <c r="E672" s="129" t="s">
        <v>268</v>
      </c>
      <c r="F672" s="129" t="s">
        <v>236</v>
      </c>
      <c r="G672" s="129" t="s">
        <v>300</v>
      </c>
      <c r="H672" s="129" t="s">
        <v>274</v>
      </c>
      <c r="I672" s="129" t="s">
        <v>275</v>
      </c>
      <c r="J672" s="129" t="s">
        <v>276</v>
      </c>
      <c r="K672" s="129" t="s">
        <v>519</v>
      </c>
      <c r="L672" s="121">
        <f t="shared" si="19"/>
        <v>100610</v>
      </c>
    </row>
    <row r="673" spans="1:12" x14ac:dyDescent="0.25">
      <c r="A673" s="121" t="str">
        <f t="shared" si="18"/>
        <v>60330000303MHA74100610101000326</v>
      </c>
      <c r="B673" s="129" t="s">
        <v>289</v>
      </c>
      <c r="C673" s="129" t="s">
        <v>290</v>
      </c>
      <c r="D673" s="129" t="s">
        <v>520</v>
      </c>
      <c r="E673" s="129" t="s">
        <v>268</v>
      </c>
      <c r="F673" s="129" t="s">
        <v>236</v>
      </c>
      <c r="G673" s="129" t="s">
        <v>300</v>
      </c>
      <c r="H673" s="129" t="s">
        <v>274</v>
      </c>
      <c r="I673" s="129" t="s">
        <v>275</v>
      </c>
      <c r="J673" s="129" t="s">
        <v>276</v>
      </c>
      <c r="K673" s="129" t="s">
        <v>521</v>
      </c>
      <c r="L673" s="121">
        <f t="shared" si="19"/>
        <v>100610</v>
      </c>
    </row>
    <row r="674" spans="1:12" x14ac:dyDescent="0.25">
      <c r="A674" s="121" t="str">
        <f t="shared" si="18"/>
        <v>60330000303MHA73100610202261015</v>
      </c>
      <c r="B674" s="129" t="s">
        <v>289</v>
      </c>
      <c r="C674" s="129" t="s">
        <v>290</v>
      </c>
      <c r="D674" s="129" t="s">
        <v>522</v>
      </c>
      <c r="E674" s="129" t="s">
        <v>268</v>
      </c>
      <c r="F674" s="129" t="s">
        <v>236</v>
      </c>
      <c r="G674" s="129" t="s">
        <v>300</v>
      </c>
      <c r="H674" s="129" t="s">
        <v>270</v>
      </c>
      <c r="I674" s="129" t="s">
        <v>271</v>
      </c>
      <c r="J674" s="129" t="s">
        <v>306</v>
      </c>
      <c r="K674" s="129" t="s">
        <v>523</v>
      </c>
      <c r="L674" s="121">
        <f t="shared" si="19"/>
        <v>100610</v>
      </c>
    </row>
    <row r="675" spans="1:12" x14ac:dyDescent="0.25">
      <c r="A675" s="121" t="str">
        <f t="shared" si="18"/>
        <v>60330000303MHA73100610202027005</v>
      </c>
      <c r="B675" s="129" t="s">
        <v>289</v>
      </c>
      <c r="C675" s="129" t="s">
        <v>290</v>
      </c>
      <c r="D675" s="129" t="s">
        <v>524</v>
      </c>
      <c r="E675" s="129" t="s">
        <v>268</v>
      </c>
      <c r="F675" s="129" t="s">
        <v>236</v>
      </c>
      <c r="G675" s="129" t="s">
        <v>300</v>
      </c>
      <c r="H675" s="129" t="s">
        <v>270</v>
      </c>
      <c r="I675" s="129" t="s">
        <v>271</v>
      </c>
      <c r="J675" s="129" t="s">
        <v>272</v>
      </c>
      <c r="K675" s="129" t="s">
        <v>523</v>
      </c>
      <c r="L675" s="121">
        <f t="shared" si="19"/>
        <v>100610</v>
      </c>
    </row>
    <row r="676" spans="1:12" x14ac:dyDescent="0.25">
      <c r="A676" s="121" t="str">
        <f t="shared" si="18"/>
        <v>60330000303MHA73100610101000326</v>
      </c>
      <c r="B676" s="129" t="s">
        <v>289</v>
      </c>
      <c r="C676" s="129" t="s">
        <v>290</v>
      </c>
      <c r="D676" s="129" t="s">
        <v>525</v>
      </c>
      <c r="E676" s="129" t="s">
        <v>268</v>
      </c>
      <c r="F676" s="129" t="s">
        <v>236</v>
      </c>
      <c r="G676" s="129" t="s">
        <v>300</v>
      </c>
      <c r="H676" s="129" t="s">
        <v>274</v>
      </c>
      <c r="I676" s="129" t="s">
        <v>275</v>
      </c>
      <c r="J676" s="129" t="s">
        <v>276</v>
      </c>
      <c r="K676" s="129" t="s">
        <v>523</v>
      </c>
      <c r="L676" s="121">
        <f t="shared" si="19"/>
        <v>100610</v>
      </c>
    </row>
    <row r="677" spans="1:12" x14ac:dyDescent="0.25">
      <c r="A677" s="121" t="str">
        <f t="shared" si="18"/>
        <v>60330000303MHA70100610101000326</v>
      </c>
      <c r="B677" s="129" t="s">
        <v>289</v>
      </c>
      <c r="C677" s="129" t="s">
        <v>290</v>
      </c>
      <c r="D677" s="129" t="s">
        <v>526</v>
      </c>
      <c r="E677" s="129" t="s">
        <v>268</v>
      </c>
      <c r="F677" s="129" t="s">
        <v>236</v>
      </c>
      <c r="G677" s="129" t="s">
        <v>300</v>
      </c>
      <c r="H677" s="129" t="s">
        <v>274</v>
      </c>
      <c r="I677" s="129" t="s">
        <v>275</v>
      </c>
      <c r="J677" s="129" t="s">
        <v>276</v>
      </c>
      <c r="K677" s="129" t="s">
        <v>512</v>
      </c>
      <c r="L677" s="121">
        <f t="shared" si="19"/>
        <v>100610</v>
      </c>
    </row>
    <row r="678" spans="1:12" x14ac:dyDescent="0.25">
      <c r="A678" s="121" t="str">
        <f t="shared" si="18"/>
        <v>60330000303MHA00100610202401001</v>
      </c>
      <c r="B678" s="129" t="s">
        <v>289</v>
      </c>
      <c r="C678" s="129" t="s">
        <v>290</v>
      </c>
      <c r="D678" s="129" t="s">
        <v>230</v>
      </c>
      <c r="E678" s="129" t="s">
        <v>268</v>
      </c>
      <c r="F678" s="129" t="s">
        <v>236</v>
      </c>
      <c r="G678" s="129" t="s">
        <v>300</v>
      </c>
      <c r="H678" s="129" t="s">
        <v>270</v>
      </c>
      <c r="I678" s="129" t="s">
        <v>271</v>
      </c>
      <c r="J678" s="129" t="s">
        <v>439</v>
      </c>
      <c r="K678" s="129" t="s">
        <v>507</v>
      </c>
      <c r="L678" s="121">
        <f t="shared" si="19"/>
        <v>100610</v>
      </c>
    </row>
    <row r="679" spans="1:12" x14ac:dyDescent="0.25">
      <c r="A679" s="121" t="str">
        <f t="shared" si="18"/>
        <v>60330000303MHA00100610202122023</v>
      </c>
      <c r="B679" s="129" t="s">
        <v>289</v>
      </c>
      <c r="C679" s="129" t="s">
        <v>290</v>
      </c>
      <c r="D679" s="129" t="s">
        <v>228</v>
      </c>
      <c r="E679" s="129" t="s">
        <v>268</v>
      </c>
      <c r="F679" s="129" t="s">
        <v>236</v>
      </c>
      <c r="G679" s="129" t="s">
        <v>300</v>
      </c>
      <c r="H679" s="129" t="s">
        <v>270</v>
      </c>
      <c r="I679" s="129" t="s">
        <v>271</v>
      </c>
      <c r="J679" s="129" t="s">
        <v>320</v>
      </c>
      <c r="K679" s="129" t="s">
        <v>507</v>
      </c>
      <c r="L679" s="121">
        <f t="shared" si="19"/>
        <v>100610</v>
      </c>
    </row>
    <row r="680" spans="1:12" x14ac:dyDescent="0.25">
      <c r="A680" s="121" t="str">
        <f t="shared" si="18"/>
        <v>60330000303MHA00100610202027005</v>
      </c>
      <c r="B680" s="129" t="s">
        <v>289</v>
      </c>
      <c r="C680" s="129" t="s">
        <v>290</v>
      </c>
      <c r="D680" s="129" t="s">
        <v>527</v>
      </c>
      <c r="E680" s="129" t="s">
        <v>268</v>
      </c>
      <c r="F680" s="129" t="s">
        <v>236</v>
      </c>
      <c r="G680" s="129" t="s">
        <v>300</v>
      </c>
      <c r="H680" s="129" t="s">
        <v>270</v>
      </c>
      <c r="I680" s="129" t="s">
        <v>271</v>
      </c>
      <c r="J680" s="129" t="s">
        <v>272</v>
      </c>
      <c r="K680" s="129" t="s">
        <v>507</v>
      </c>
      <c r="L680" s="121">
        <f t="shared" si="19"/>
        <v>100610</v>
      </c>
    </row>
    <row r="681" spans="1:12" x14ac:dyDescent="0.25">
      <c r="A681" s="121" t="str">
        <f t="shared" si="18"/>
        <v>60330000303MHA00100610101000326</v>
      </c>
      <c r="B681" s="129" t="s">
        <v>289</v>
      </c>
      <c r="C681" s="129" t="s">
        <v>290</v>
      </c>
      <c r="D681" s="129" t="s">
        <v>528</v>
      </c>
      <c r="E681" s="129" t="s">
        <v>268</v>
      </c>
      <c r="F681" s="129" t="s">
        <v>236</v>
      </c>
      <c r="G681" s="129" t="s">
        <v>300</v>
      </c>
      <c r="H681" s="129" t="s">
        <v>274</v>
      </c>
      <c r="I681" s="129" t="s">
        <v>275</v>
      </c>
      <c r="J681" s="129" t="s">
        <v>276</v>
      </c>
      <c r="K681" s="129" t="s">
        <v>507</v>
      </c>
      <c r="L681" s="121">
        <f t="shared" si="19"/>
        <v>100610</v>
      </c>
    </row>
    <row r="682" spans="1:12" x14ac:dyDescent="0.25">
      <c r="A682" s="121" t="str">
        <f t="shared" si="18"/>
        <v>60330000303MHCOP100435101000326</v>
      </c>
      <c r="B682" s="129" t="s">
        <v>289</v>
      </c>
      <c r="C682" s="129" t="s">
        <v>290</v>
      </c>
      <c r="D682" s="129" t="s">
        <v>529</v>
      </c>
      <c r="E682" s="129" t="s">
        <v>268</v>
      </c>
      <c r="F682" s="129" t="s">
        <v>245</v>
      </c>
      <c r="G682" s="129" t="s">
        <v>300</v>
      </c>
      <c r="H682" s="129" t="s">
        <v>274</v>
      </c>
      <c r="I682" s="129" t="s">
        <v>275</v>
      </c>
      <c r="J682" s="129" t="s">
        <v>276</v>
      </c>
      <c r="K682" s="129" t="s">
        <v>530</v>
      </c>
      <c r="L682" s="121">
        <f t="shared" si="19"/>
        <v>100435</v>
      </c>
    </row>
    <row r="683" spans="1:12" x14ac:dyDescent="0.25">
      <c r="A683" s="121" t="str">
        <f t="shared" si="18"/>
        <v>60330000303MHCMD100435202261015</v>
      </c>
      <c r="B683" s="129" t="s">
        <v>289</v>
      </c>
      <c r="C683" s="129" t="s">
        <v>290</v>
      </c>
      <c r="D683" s="129" t="s">
        <v>531</v>
      </c>
      <c r="E683" s="129" t="s">
        <v>268</v>
      </c>
      <c r="F683" s="129" t="s">
        <v>245</v>
      </c>
      <c r="G683" s="129" t="s">
        <v>300</v>
      </c>
      <c r="H683" s="129" t="s">
        <v>270</v>
      </c>
      <c r="I683" s="129" t="s">
        <v>271</v>
      </c>
      <c r="J683" s="129" t="s">
        <v>306</v>
      </c>
      <c r="K683" s="129" t="s">
        <v>510</v>
      </c>
      <c r="L683" s="121">
        <f t="shared" si="19"/>
        <v>100435</v>
      </c>
    </row>
    <row r="684" spans="1:12" x14ac:dyDescent="0.25">
      <c r="A684" s="121" t="str">
        <f t="shared" si="18"/>
        <v>60330000303MHCBN100435202261015</v>
      </c>
      <c r="B684" s="129" t="s">
        <v>289</v>
      </c>
      <c r="C684" s="129" t="s">
        <v>290</v>
      </c>
      <c r="D684" s="129" t="s">
        <v>532</v>
      </c>
      <c r="E684" s="129" t="s">
        <v>268</v>
      </c>
      <c r="F684" s="129" t="s">
        <v>245</v>
      </c>
      <c r="G684" s="129" t="s">
        <v>300</v>
      </c>
      <c r="H684" s="129" t="s">
        <v>270</v>
      </c>
      <c r="I684" s="129" t="s">
        <v>271</v>
      </c>
      <c r="J684" s="129" t="s">
        <v>306</v>
      </c>
      <c r="K684" s="129" t="s">
        <v>533</v>
      </c>
      <c r="L684" s="121">
        <f t="shared" si="19"/>
        <v>100435</v>
      </c>
    </row>
    <row r="685" spans="1:12" x14ac:dyDescent="0.25">
      <c r="A685" s="121" t="str">
        <f t="shared" si="18"/>
        <v>60330000303MHC70100435101000326</v>
      </c>
      <c r="B685" s="129" t="s">
        <v>289</v>
      </c>
      <c r="C685" s="129" t="s">
        <v>290</v>
      </c>
      <c r="D685" s="129" t="s">
        <v>534</v>
      </c>
      <c r="E685" s="129" t="s">
        <v>268</v>
      </c>
      <c r="F685" s="129" t="s">
        <v>245</v>
      </c>
      <c r="G685" s="129" t="s">
        <v>300</v>
      </c>
      <c r="H685" s="129" t="s">
        <v>274</v>
      </c>
      <c r="I685" s="129" t="s">
        <v>275</v>
      </c>
      <c r="J685" s="129" t="s">
        <v>276</v>
      </c>
      <c r="K685" s="129" t="s">
        <v>535</v>
      </c>
      <c r="L685" s="121">
        <f t="shared" si="19"/>
        <v>100435</v>
      </c>
    </row>
    <row r="686" spans="1:12" x14ac:dyDescent="0.25">
      <c r="A686" s="121" t="str">
        <f t="shared" si="18"/>
        <v>60330000303MHC00100435202027005</v>
      </c>
      <c r="B686" s="129" t="s">
        <v>289</v>
      </c>
      <c r="C686" s="129" t="s">
        <v>290</v>
      </c>
      <c r="D686" s="129" t="s">
        <v>536</v>
      </c>
      <c r="E686" s="129" t="s">
        <v>268</v>
      </c>
      <c r="F686" s="129" t="s">
        <v>245</v>
      </c>
      <c r="G686" s="129" t="s">
        <v>300</v>
      </c>
      <c r="H686" s="129" t="s">
        <v>270</v>
      </c>
      <c r="I686" s="129" t="s">
        <v>271</v>
      </c>
      <c r="J686" s="129" t="s">
        <v>272</v>
      </c>
      <c r="K686" s="129" t="s">
        <v>537</v>
      </c>
      <c r="L686" s="121">
        <f t="shared" si="19"/>
        <v>100435</v>
      </c>
    </row>
    <row r="687" spans="1:12" x14ac:dyDescent="0.25">
      <c r="A687" s="121" t="str">
        <f t="shared" si="18"/>
        <v>60330000303MHC00100435101000326</v>
      </c>
      <c r="B687" s="129" t="s">
        <v>289</v>
      </c>
      <c r="C687" s="129" t="s">
        <v>290</v>
      </c>
      <c r="D687" s="129" t="s">
        <v>538</v>
      </c>
      <c r="E687" s="129" t="s">
        <v>268</v>
      </c>
      <c r="F687" s="129" t="s">
        <v>245</v>
      </c>
      <c r="G687" s="129" t="s">
        <v>300</v>
      </c>
      <c r="H687" s="129" t="s">
        <v>274</v>
      </c>
      <c r="I687" s="129" t="s">
        <v>275</v>
      </c>
      <c r="J687" s="129" t="s">
        <v>276</v>
      </c>
      <c r="K687" s="129" t="s">
        <v>537</v>
      </c>
      <c r="L687" s="121">
        <f t="shared" si="19"/>
        <v>100435</v>
      </c>
    </row>
    <row r="688" spans="1:12" x14ac:dyDescent="0.25">
      <c r="A688" s="121" t="str">
        <f t="shared" si="18"/>
        <v>60330000303MSC00100420202027005</v>
      </c>
      <c r="B688" s="129" t="s">
        <v>289</v>
      </c>
      <c r="C688" s="129" t="s">
        <v>290</v>
      </c>
      <c r="D688" s="129" t="s">
        <v>539</v>
      </c>
      <c r="E688" s="129" t="s">
        <v>268</v>
      </c>
      <c r="F688" s="129" t="s">
        <v>233</v>
      </c>
      <c r="G688" s="129" t="s">
        <v>269</v>
      </c>
      <c r="H688" s="129" t="s">
        <v>270</v>
      </c>
      <c r="I688" s="129" t="s">
        <v>271</v>
      </c>
      <c r="J688" s="129" t="s">
        <v>272</v>
      </c>
      <c r="K688" s="129" t="s">
        <v>479</v>
      </c>
      <c r="L688" s="121">
        <f t="shared" si="19"/>
        <v>100420</v>
      </c>
    </row>
    <row r="689" spans="1:12" x14ac:dyDescent="0.25">
      <c r="A689" s="121" t="str">
        <f t="shared" si="18"/>
        <v>60330000303MSC00100420101000326</v>
      </c>
      <c r="B689" s="129" t="s">
        <v>289</v>
      </c>
      <c r="C689" s="129" t="s">
        <v>290</v>
      </c>
      <c r="D689" s="129" t="s">
        <v>540</v>
      </c>
      <c r="E689" s="129" t="s">
        <v>268</v>
      </c>
      <c r="F689" s="129" t="s">
        <v>233</v>
      </c>
      <c r="G689" s="129" t="s">
        <v>269</v>
      </c>
      <c r="H689" s="129" t="s">
        <v>274</v>
      </c>
      <c r="I689" s="129" t="s">
        <v>275</v>
      </c>
      <c r="J689" s="129" t="s">
        <v>276</v>
      </c>
      <c r="K689" s="129" t="s">
        <v>479</v>
      </c>
      <c r="L689" s="121">
        <f t="shared" si="19"/>
        <v>100420</v>
      </c>
    </row>
    <row r="690" spans="1:12" x14ac:dyDescent="0.25">
      <c r="A690" s="121" t="str">
        <f t="shared" si="18"/>
        <v>60330000303MHC00104257101000326</v>
      </c>
      <c r="B690" s="129" t="s">
        <v>289</v>
      </c>
      <c r="C690" s="129" t="s">
        <v>290</v>
      </c>
      <c r="D690" s="129" t="s">
        <v>541</v>
      </c>
      <c r="E690" s="129" t="s">
        <v>268</v>
      </c>
      <c r="F690" s="129" t="s">
        <v>250</v>
      </c>
      <c r="G690" s="129" t="s">
        <v>300</v>
      </c>
      <c r="H690" s="129" t="s">
        <v>274</v>
      </c>
      <c r="I690" s="129" t="s">
        <v>275</v>
      </c>
      <c r="J690" s="129" t="s">
        <v>276</v>
      </c>
      <c r="K690" s="129" t="s">
        <v>537</v>
      </c>
      <c r="L690" s="121">
        <f t="shared" si="19"/>
        <v>104257</v>
      </c>
    </row>
    <row r="691" spans="1:12" x14ac:dyDescent="0.25">
      <c r="A691" s="121" t="str">
        <f t="shared" si="18"/>
        <v>60330000303MHC00102780101000326</v>
      </c>
      <c r="B691" s="129" t="s">
        <v>289</v>
      </c>
      <c r="C691" s="129" t="s">
        <v>290</v>
      </c>
      <c r="D691" s="129" t="s">
        <v>542</v>
      </c>
      <c r="E691" s="129" t="s">
        <v>268</v>
      </c>
      <c r="F691" s="129" t="s">
        <v>253</v>
      </c>
      <c r="G691" s="129" t="s">
        <v>300</v>
      </c>
      <c r="H691" s="129" t="s">
        <v>274</v>
      </c>
      <c r="I691" s="129" t="s">
        <v>275</v>
      </c>
      <c r="J691" s="129" t="s">
        <v>276</v>
      </c>
      <c r="K691" s="129" t="s">
        <v>537</v>
      </c>
      <c r="L691" s="121">
        <f t="shared" si="19"/>
        <v>102780</v>
      </c>
    </row>
    <row r="692" spans="1:12" x14ac:dyDescent="0.25">
      <c r="A692" s="121" t="str">
        <f t="shared" si="18"/>
        <v>60330000303MHA76101350101000326</v>
      </c>
      <c r="B692" s="129" t="s">
        <v>289</v>
      </c>
      <c r="C692" s="129" t="s">
        <v>290</v>
      </c>
      <c r="D692" s="129" t="s">
        <v>543</v>
      </c>
      <c r="E692" s="129" t="s">
        <v>268</v>
      </c>
      <c r="F692" s="129" t="s">
        <v>248</v>
      </c>
      <c r="G692" s="129" t="s">
        <v>300</v>
      </c>
      <c r="H692" s="129" t="s">
        <v>274</v>
      </c>
      <c r="I692" s="129" t="s">
        <v>275</v>
      </c>
      <c r="J692" s="129" t="s">
        <v>276</v>
      </c>
      <c r="K692" s="129" t="s">
        <v>544</v>
      </c>
      <c r="L692" s="121">
        <f t="shared" si="19"/>
        <v>101350</v>
      </c>
    </row>
    <row r="693" spans="1:12" x14ac:dyDescent="0.25">
      <c r="A693" s="121" t="str">
        <f t="shared" si="18"/>
        <v>60330000303MHC00100778101000326</v>
      </c>
      <c r="B693" s="129" t="s">
        <v>289</v>
      </c>
      <c r="C693" s="129" t="s">
        <v>290</v>
      </c>
      <c r="D693" s="129" t="s">
        <v>545</v>
      </c>
      <c r="E693" s="129" t="s">
        <v>268</v>
      </c>
      <c r="F693" s="129" t="s">
        <v>251</v>
      </c>
      <c r="G693" s="129" t="s">
        <v>300</v>
      </c>
      <c r="H693" s="129" t="s">
        <v>274</v>
      </c>
      <c r="I693" s="129" t="s">
        <v>275</v>
      </c>
      <c r="J693" s="129" t="s">
        <v>276</v>
      </c>
      <c r="K693" s="129" t="s">
        <v>537</v>
      </c>
      <c r="L693" s="121">
        <f t="shared" si="19"/>
        <v>100778</v>
      </c>
    </row>
    <row r="694" spans="1:12" x14ac:dyDescent="0.25">
      <c r="A694" s="121" t="str">
        <f t="shared" si="18"/>
        <v>60340000304MSC09100420202027005</v>
      </c>
      <c r="B694" s="129" t="s">
        <v>291</v>
      </c>
      <c r="C694" s="129" t="s">
        <v>292</v>
      </c>
      <c r="D694" s="129" t="s">
        <v>267</v>
      </c>
      <c r="E694" s="129" t="s">
        <v>268</v>
      </c>
      <c r="F694" s="129" t="s">
        <v>233</v>
      </c>
      <c r="G694" s="129" t="s">
        <v>269</v>
      </c>
      <c r="H694" s="129" t="s">
        <v>270</v>
      </c>
      <c r="I694" s="129" t="s">
        <v>271</v>
      </c>
      <c r="J694" s="129" t="s">
        <v>272</v>
      </c>
      <c r="K694" s="129" t="s">
        <v>273</v>
      </c>
      <c r="L694" s="121">
        <f t="shared" si="19"/>
        <v>100420</v>
      </c>
    </row>
    <row r="695" spans="1:12" x14ac:dyDescent="0.25">
      <c r="A695" s="121" t="str">
        <f t="shared" si="18"/>
        <v>60340000304MSC09100420101000326</v>
      </c>
      <c r="B695" s="129" t="s">
        <v>291</v>
      </c>
      <c r="C695" s="129" t="s">
        <v>292</v>
      </c>
      <c r="D695" s="129" t="s">
        <v>263</v>
      </c>
      <c r="E695" s="129" t="s">
        <v>268</v>
      </c>
      <c r="F695" s="129" t="s">
        <v>233</v>
      </c>
      <c r="G695" s="129" t="s">
        <v>269</v>
      </c>
      <c r="H695" s="129" t="s">
        <v>274</v>
      </c>
      <c r="I695" s="129" t="s">
        <v>275</v>
      </c>
      <c r="J695" s="129" t="s">
        <v>276</v>
      </c>
      <c r="K695" s="129" t="s">
        <v>273</v>
      </c>
      <c r="L695" s="121">
        <f t="shared" si="19"/>
        <v>100420</v>
      </c>
    </row>
    <row r="696" spans="1:12" x14ac:dyDescent="0.25">
      <c r="A696" s="121" t="str">
        <f t="shared" si="18"/>
        <v>60340000304MSC09100777202516015</v>
      </c>
      <c r="B696" s="129" t="s">
        <v>291</v>
      </c>
      <c r="C696" s="129" t="s">
        <v>292</v>
      </c>
      <c r="D696" s="129" t="s">
        <v>277</v>
      </c>
      <c r="E696" s="129" t="s">
        <v>268</v>
      </c>
      <c r="F696" s="129" t="s">
        <v>230</v>
      </c>
      <c r="G696" s="129" t="s">
        <v>269</v>
      </c>
      <c r="H696" s="129" t="s">
        <v>270</v>
      </c>
      <c r="I696" s="129" t="s">
        <v>271</v>
      </c>
      <c r="J696" s="129" t="s">
        <v>278</v>
      </c>
      <c r="K696" s="129" t="s">
        <v>273</v>
      </c>
      <c r="L696" s="121">
        <f t="shared" si="19"/>
        <v>100777</v>
      </c>
    </row>
    <row r="697" spans="1:12" x14ac:dyDescent="0.25">
      <c r="A697" s="121" t="str">
        <f t="shared" ref="A697:A760" si="20">CONCATENATE(B697,K697,L697,I697,H697,J697)</f>
        <v>60340000304MSC09100777202027005</v>
      </c>
      <c r="B697" s="129" t="s">
        <v>291</v>
      </c>
      <c r="C697" s="129" t="s">
        <v>292</v>
      </c>
      <c r="D697" s="129" t="s">
        <v>279</v>
      </c>
      <c r="E697" s="129" t="s">
        <v>268</v>
      </c>
      <c r="F697" s="129" t="s">
        <v>230</v>
      </c>
      <c r="G697" s="129" t="s">
        <v>269</v>
      </c>
      <c r="H697" s="129" t="s">
        <v>270</v>
      </c>
      <c r="I697" s="129" t="s">
        <v>271</v>
      </c>
      <c r="J697" s="129" t="s">
        <v>272</v>
      </c>
      <c r="K697" s="129" t="s">
        <v>273</v>
      </c>
      <c r="L697" s="121">
        <f t="shared" si="19"/>
        <v>100777</v>
      </c>
    </row>
    <row r="698" spans="1:12" x14ac:dyDescent="0.25">
      <c r="A698" s="121" t="str">
        <f t="shared" si="20"/>
        <v>60340000304MSC09100777101000326</v>
      </c>
      <c r="B698" s="129" t="s">
        <v>291</v>
      </c>
      <c r="C698" s="129" t="s">
        <v>292</v>
      </c>
      <c r="D698" s="129" t="s">
        <v>280</v>
      </c>
      <c r="E698" s="129" t="s">
        <v>268</v>
      </c>
      <c r="F698" s="129" t="s">
        <v>230</v>
      </c>
      <c r="G698" s="129" t="s">
        <v>269</v>
      </c>
      <c r="H698" s="129" t="s">
        <v>274</v>
      </c>
      <c r="I698" s="129" t="s">
        <v>275</v>
      </c>
      <c r="J698" s="129" t="s">
        <v>276</v>
      </c>
      <c r="K698" s="129" t="s">
        <v>273</v>
      </c>
      <c r="L698" s="121">
        <f t="shared" si="19"/>
        <v>100777</v>
      </c>
    </row>
    <row r="699" spans="1:12" x14ac:dyDescent="0.25">
      <c r="A699" s="121" t="str">
        <f t="shared" si="20"/>
        <v>60340000304MSA09100618202516015</v>
      </c>
      <c r="B699" s="129" t="s">
        <v>291</v>
      </c>
      <c r="C699" s="129" t="s">
        <v>292</v>
      </c>
      <c r="D699" s="129" t="s">
        <v>281</v>
      </c>
      <c r="E699" s="129" t="s">
        <v>268</v>
      </c>
      <c r="F699" s="129" t="s">
        <v>249</v>
      </c>
      <c r="G699" s="129" t="s">
        <v>269</v>
      </c>
      <c r="H699" s="129" t="s">
        <v>270</v>
      </c>
      <c r="I699" s="129" t="s">
        <v>271</v>
      </c>
      <c r="J699" s="129" t="s">
        <v>278</v>
      </c>
      <c r="K699" s="129" t="s">
        <v>282</v>
      </c>
      <c r="L699" s="121">
        <f t="shared" si="19"/>
        <v>100618</v>
      </c>
    </row>
    <row r="700" spans="1:12" x14ac:dyDescent="0.25">
      <c r="A700" s="121" t="str">
        <f t="shared" si="20"/>
        <v>60340000304MSA09100618202261015</v>
      </c>
      <c r="B700" s="129" t="s">
        <v>291</v>
      </c>
      <c r="C700" s="129" t="s">
        <v>292</v>
      </c>
      <c r="D700" s="129" t="s">
        <v>444</v>
      </c>
      <c r="E700" s="129" t="s">
        <v>268</v>
      </c>
      <c r="F700" s="129" t="s">
        <v>249</v>
      </c>
      <c r="G700" s="129" t="s">
        <v>269</v>
      </c>
      <c r="H700" s="129" t="s">
        <v>270</v>
      </c>
      <c r="I700" s="129" t="s">
        <v>271</v>
      </c>
      <c r="J700" s="129" t="s">
        <v>306</v>
      </c>
      <c r="K700" s="129" t="s">
        <v>282</v>
      </c>
      <c r="L700" s="121">
        <f t="shared" si="19"/>
        <v>100618</v>
      </c>
    </row>
    <row r="701" spans="1:12" x14ac:dyDescent="0.25">
      <c r="A701" s="121" t="str">
        <f t="shared" si="20"/>
        <v>60340000304MSA09100618202027005</v>
      </c>
      <c r="B701" s="129" t="s">
        <v>291</v>
      </c>
      <c r="C701" s="129" t="s">
        <v>292</v>
      </c>
      <c r="D701" s="129" t="s">
        <v>283</v>
      </c>
      <c r="E701" s="129" t="s">
        <v>268</v>
      </c>
      <c r="F701" s="129" t="s">
        <v>249</v>
      </c>
      <c r="G701" s="129" t="s">
        <v>269</v>
      </c>
      <c r="H701" s="129" t="s">
        <v>270</v>
      </c>
      <c r="I701" s="129" t="s">
        <v>271</v>
      </c>
      <c r="J701" s="129" t="s">
        <v>272</v>
      </c>
      <c r="K701" s="129" t="s">
        <v>282</v>
      </c>
      <c r="L701" s="121">
        <f t="shared" si="19"/>
        <v>100618</v>
      </c>
    </row>
    <row r="702" spans="1:12" x14ac:dyDescent="0.25">
      <c r="A702" s="121" t="str">
        <f t="shared" si="20"/>
        <v>60340000304MSA09100618101000326</v>
      </c>
      <c r="B702" s="129" t="s">
        <v>291</v>
      </c>
      <c r="C702" s="129" t="s">
        <v>292</v>
      </c>
      <c r="D702" s="129" t="s">
        <v>284</v>
      </c>
      <c r="E702" s="129" t="s">
        <v>268</v>
      </c>
      <c r="F702" s="129" t="s">
        <v>249</v>
      </c>
      <c r="G702" s="129" t="s">
        <v>269</v>
      </c>
      <c r="H702" s="129" t="s">
        <v>274</v>
      </c>
      <c r="I702" s="129" t="s">
        <v>275</v>
      </c>
      <c r="J702" s="129" t="s">
        <v>276</v>
      </c>
      <c r="K702" s="129" t="s">
        <v>282</v>
      </c>
      <c r="L702" s="121">
        <f t="shared" si="19"/>
        <v>100618</v>
      </c>
    </row>
    <row r="703" spans="1:12" x14ac:dyDescent="0.25">
      <c r="A703" s="121" t="str">
        <f t="shared" si="20"/>
        <v>60340000304MSC25100420202516015</v>
      </c>
      <c r="B703" s="129" t="s">
        <v>291</v>
      </c>
      <c r="C703" s="129" t="s">
        <v>292</v>
      </c>
      <c r="D703" s="129" t="s">
        <v>317</v>
      </c>
      <c r="E703" s="129" t="s">
        <v>268</v>
      </c>
      <c r="F703" s="129" t="s">
        <v>233</v>
      </c>
      <c r="G703" s="129" t="s">
        <v>269</v>
      </c>
      <c r="H703" s="129" t="s">
        <v>270</v>
      </c>
      <c r="I703" s="129" t="s">
        <v>271</v>
      </c>
      <c r="J703" s="129" t="s">
        <v>278</v>
      </c>
      <c r="K703" s="129" t="s">
        <v>318</v>
      </c>
      <c r="L703" s="121">
        <f t="shared" si="19"/>
        <v>100420</v>
      </c>
    </row>
    <row r="704" spans="1:12" x14ac:dyDescent="0.25">
      <c r="A704" s="121" t="str">
        <f t="shared" si="20"/>
        <v>60340000304MSC25100420202122023</v>
      </c>
      <c r="B704" s="129" t="s">
        <v>291</v>
      </c>
      <c r="C704" s="129" t="s">
        <v>292</v>
      </c>
      <c r="D704" s="129" t="s">
        <v>319</v>
      </c>
      <c r="E704" s="129" t="s">
        <v>268</v>
      </c>
      <c r="F704" s="129" t="s">
        <v>233</v>
      </c>
      <c r="G704" s="129" t="s">
        <v>269</v>
      </c>
      <c r="H704" s="129" t="s">
        <v>270</v>
      </c>
      <c r="I704" s="129" t="s">
        <v>271</v>
      </c>
      <c r="J704" s="129" t="s">
        <v>320</v>
      </c>
      <c r="K704" s="129" t="s">
        <v>318</v>
      </c>
      <c r="L704" s="121">
        <f t="shared" si="19"/>
        <v>100420</v>
      </c>
    </row>
    <row r="705" spans="1:12" x14ac:dyDescent="0.25">
      <c r="A705" s="121" t="str">
        <f t="shared" si="20"/>
        <v>60340000304MSC25100420202027005</v>
      </c>
      <c r="B705" s="129" t="s">
        <v>291</v>
      </c>
      <c r="C705" s="129" t="s">
        <v>292</v>
      </c>
      <c r="D705" s="129" t="s">
        <v>321</v>
      </c>
      <c r="E705" s="129" t="s">
        <v>268</v>
      </c>
      <c r="F705" s="129" t="s">
        <v>233</v>
      </c>
      <c r="G705" s="129" t="s">
        <v>269</v>
      </c>
      <c r="H705" s="129" t="s">
        <v>270</v>
      </c>
      <c r="I705" s="129" t="s">
        <v>271</v>
      </c>
      <c r="J705" s="129" t="s">
        <v>272</v>
      </c>
      <c r="K705" s="129" t="s">
        <v>318</v>
      </c>
      <c r="L705" s="121">
        <f t="shared" si="19"/>
        <v>100420</v>
      </c>
    </row>
    <row r="706" spans="1:12" x14ac:dyDescent="0.25">
      <c r="A706" s="121" t="str">
        <f t="shared" si="20"/>
        <v>60340000304MSC25100420101000326</v>
      </c>
      <c r="B706" s="129" t="s">
        <v>291</v>
      </c>
      <c r="C706" s="129" t="s">
        <v>292</v>
      </c>
      <c r="D706" s="129" t="s">
        <v>322</v>
      </c>
      <c r="E706" s="129" t="s">
        <v>268</v>
      </c>
      <c r="F706" s="129" t="s">
        <v>233</v>
      </c>
      <c r="G706" s="129" t="s">
        <v>269</v>
      </c>
      <c r="H706" s="129" t="s">
        <v>274</v>
      </c>
      <c r="I706" s="129" t="s">
        <v>275</v>
      </c>
      <c r="J706" s="129" t="s">
        <v>276</v>
      </c>
      <c r="K706" s="129" t="s">
        <v>318</v>
      </c>
      <c r="L706" s="121">
        <f t="shared" si="19"/>
        <v>100420</v>
      </c>
    </row>
    <row r="707" spans="1:12" x14ac:dyDescent="0.25">
      <c r="A707" s="121" t="str">
        <f t="shared" si="20"/>
        <v>60340000304MSC25100777202516015</v>
      </c>
      <c r="B707" s="129" t="s">
        <v>291</v>
      </c>
      <c r="C707" s="129" t="s">
        <v>292</v>
      </c>
      <c r="D707" s="129" t="s">
        <v>81</v>
      </c>
      <c r="E707" s="129" t="s">
        <v>268</v>
      </c>
      <c r="F707" s="129" t="s">
        <v>230</v>
      </c>
      <c r="G707" s="129" t="s">
        <v>269</v>
      </c>
      <c r="H707" s="129" t="s">
        <v>270</v>
      </c>
      <c r="I707" s="129" t="s">
        <v>271</v>
      </c>
      <c r="J707" s="129" t="s">
        <v>278</v>
      </c>
      <c r="K707" s="129" t="s">
        <v>318</v>
      </c>
      <c r="L707" s="121">
        <f t="shared" si="19"/>
        <v>100777</v>
      </c>
    </row>
    <row r="708" spans="1:12" x14ac:dyDescent="0.25">
      <c r="A708" s="121" t="str">
        <f t="shared" si="20"/>
        <v>60340000304MSC23100420202516015</v>
      </c>
      <c r="B708" s="129" t="s">
        <v>291</v>
      </c>
      <c r="C708" s="129" t="s">
        <v>292</v>
      </c>
      <c r="D708" s="129" t="s">
        <v>323</v>
      </c>
      <c r="E708" s="129" t="s">
        <v>268</v>
      </c>
      <c r="F708" s="129" t="s">
        <v>233</v>
      </c>
      <c r="G708" s="129" t="s">
        <v>269</v>
      </c>
      <c r="H708" s="129" t="s">
        <v>270</v>
      </c>
      <c r="I708" s="129" t="s">
        <v>271</v>
      </c>
      <c r="J708" s="129" t="s">
        <v>278</v>
      </c>
      <c r="K708" s="129" t="s">
        <v>324</v>
      </c>
      <c r="L708" s="121">
        <f t="shared" si="19"/>
        <v>100420</v>
      </c>
    </row>
    <row r="709" spans="1:12" x14ac:dyDescent="0.25">
      <c r="A709" s="121" t="str">
        <f t="shared" si="20"/>
        <v>60340000304MSC23100420202122023</v>
      </c>
      <c r="B709" s="129" t="s">
        <v>291</v>
      </c>
      <c r="C709" s="129" t="s">
        <v>292</v>
      </c>
      <c r="D709" s="129" t="s">
        <v>325</v>
      </c>
      <c r="E709" s="129" t="s">
        <v>268</v>
      </c>
      <c r="F709" s="129" t="s">
        <v>233</v>
      </c>
      <c r="G709" s="129" t="s">
        <v>269</v>
      </c>
      <c r="H709" s="129" t="s">
        <v>270</v>
      </c>
      <c r="I709" s="129" t="s">
        <v>271</v>
      </c>
      <c r="J709" s="129" t="s">
        <v>320</v>
      </c>
      <c r="K709" s="129" t="s">
        <v>324</v>
      </c>
      <c r="L709" s="121">
        <f t="shared" si="19"/>
        <v>100420</v>
      </c>
    </row>
    <row r="710" spans="1:12" x14ac:dyDescent="0.25">
      <c r="A710" s="121" t="str">
        <f t="shared" si="20"/>
        <v>60340000304MSC23100420202027005</v>
      </c>
      <c r="B710" s="129" t="s">
        <v>291</v>
      </c>
      <c r="C710" s="129" t="s">
        <v>292</v>
      </c>
      <c r="D710" s="129" t="s">
        <v>77</v>
      </c>
      <c r="E710" s="129" t="s">
        <v>268</v>
      </c>
      <c r="F710" s="129" t="s">
        <v>233</v>
      </c>
      <c r="G710" s="129" t="s">
        <v>269</v>
      </c>
      <c r="H710" s="129" t="s">
        <v>270</v>
      </c>
      <c r="I710" s="129" t="s">
        <v>271</v>
      </c>
      <c r="J710" s="129" t="s">
        <v>272</v>
      </c>
      <c r="K710" s="129" t="s">
        <v>324</v>
      </c>
      <c r="L710" s="121">
        <f t="shared" si="19"/>
        <v>100420</v>
      </c>
    </row>
    <row r="711" spans="1:12" x14ac:dyDescent="0.25">
      <c r="A711" s="121" t="str">
        <f t="shared" si="20"/>
        <v>60340000304MSC23100420101000326</v>
      </c>
      <c r="B711" s="129" t="s">
        <v>291</v>
      </c>
      <c r="C711" s="129" t="s">
        <v>292</v>
      </c>
      <c r="D711" s="129" t="s">
        <v>326</v>
      </c>
      <c r="E711" s="129" t="s">
        <v>268</v>
      </c>
      <c r="F711" s="129" t="s">
        <v>233</v>
      </c>
      <c r="G711" s="129" t="s">
        <v>269</v>
      </c>
      <c r="H711" s="129" t="s">
        <v>274</v>
      </c>
      <c r="I711" s="129" t="s">
        <v>275</v>
      </c>
      <c r="J711" s="129" t="s">
        <v>276</v>
      </c>
      <c r="K711" s="129" t="s">
        <v>324</v>
      </c>
      <c r="L711" s="121">
        <f t="shared" si="19"/>
        <v>100420</v>
      </c>
    </row>
    <row r="712" spans="1:12" x14ac:dyDescent="0.25">
      <c r="A712" s="121" t="str">
        <f t="shared" si="20"/>
        <v>60340000304MSC23100777202027005</v>
      </c>
      <c r="B712" s="129" t="s">
        <v>291</v>
      </c>
      <c r="C712" s="129" t="s">
        <v>292</v>
      </c>
      <c r="D712" s="129" t="s">
        <v>327</v>
      </c>
      <c r="E712" s="129" t="s">
        <v>268</v>
      </c>
      <c r="F712" s="129" t="s">
        <v>230</v>
      </c>
      <c r="G712" s="129" t="s">
        <v>269</v>
      </c>
      <c r="H712" s="129" t="s">
        <v>270</v>
      </c>
      <c r="I712" s="129" t="s">
        <v>271</v>
      </c>
      <c r="J712" s="129" t="s">
        <v>272</v>
      </c>
      <c r="K712" s="129" t="s">
        <v>324</v>
      </c>
      <c r="L712" s="121">
        <f t="shared" si="19"/>
        <v>100777</v>
      </c>
    </row>
    <row r="713" spans="1:12" x14ac:dyDescent="0.25">
      <c r="A713" s="121" t="str">
        <f t="shared" si="20"/>
        <v>60340000304MSC23100777101000326</v>
      </c>
      <c r="B713" s="129" t="s">
        <v>291</v>
      </c>
      <c r="C713" s="129" t="s">
        <v>292</v>
      </c>
      <c r="D713" s="129" t="s">
        <v>328</v>
      </c>
      <c r="E713" s="129" t="s">
        <v>268</v>
      </c>
      <c r="F713" s="129" t="s">
        <v>230</v>
      </c>
      <c r="G713" s="129" t="s">
        <v>269</v>
      </c>
      <c r="H713" s="129" t="s">
        <v>274</v>
      </c>
      <c r="I713" s="129" t="s">
        <v>275</v>
      </c>
      <c r="J713" s="129" t="s">
        <v>276</v>
      </c>
      <c r="K713" s="129" t="s">
        <v>324</v>
      </c>
      <c r="L713" s="121">
        <f t="shared" si="19"/>
        <v>100777</v>
      </c>
    </row>
    <row r="714" spans="1:12" x14ac:dyDescent="0.25">
      <c r="A714" s="121" t="str">
        <f t="shared" si="20"/>
        <v>60340000304MSC22100420202516015</v>
      </c>
      <c r="B714" s="129" t="s">
        <v>291</v>
      </c>
      <c r="C714" s="129" t="s">
        <v>292</v>
      </c>
      <c r="D714" s="129" t="s">
        <v>329</v>
      </c>
      <c r="E714" s="129" t="s">
        <v>268</v>
      </c>
      <c r="F714" s="129" t="s">
        <v>233</v>
      </c>
      <c r="G714" s="129" t="s">
        <v>269</v>
      </c>
      <c r="H714" s="129" t="s">
        <v>270</v>
      </c>
      <c r="I714" s="129" t="s">
        <v>271</v>
      </c>
      <c r="J714" s="129" t="s">
        <v>278</v>
      </c>
      <c r="K714" s="129" t="s">
        <v>330</v>
      </c>
      <c r="L714" s="121">
        <f t="shared" si="19"/>
        <v>100420</v>
      </c>
    </row>
    <row r="715" spans="1:12" x14ac:dyDescent="0.25">
      <c r="A715" s="121" t="str">
        <f t="shared" si="20"/>
        <v>60340000304MSC22100420202122023</v>
      </c>
      <c r="B715" s="129" t="s">
        <v>291</v>
      </c>
      <c r="C715" s="129" t="s">
        <v>292</v>
      </c>
      <c r="D715" s="129" t="s">
        <v>331</v>
      </c>
      <c r="E715" s="129" t="s">
        <v>268</v>
      </c>
      <c r="F715" s="129" t="s">
        <v>233</v>
      </c>
      <c r="G715" s="129" t="s">
        <v>269</v>
      </c>
      <c r="H715" s="129" t="s">
        <v>270</v>
      </c>
      <c r="I715" s="129" t="s">
        <v>271</v>
      </c>
      <c r="J715" s="129" t="s">
        <v>320</v>
      </c>
      <c r="K715" s="129" t="s">
        <v>330</v>
      </c>
      <c r="L715" s="121">
        <f t="shared" si="19"/>
        <v>100420</v>
      </c>
    </row>
    <row r="716" spans="1:12" x14ac:dyDescent="0.25">
      <c r="A716" s="121" t="str">
        <f t="shared" si="20"/>
        <v>60340000304MSC22100420202027005</v>
      </c>
      <c r="B716" s="129" t="s">
        <v>291</v>
      </c>
      <c r="C716" s="129" t="s">
        <v>292</v>
      </c>
      <c r="D716" s="129" t="s">
        <v>332</v>
      </c>
      <c r="E716" s="129" t="s">
        <v>268</v>
      </c>
      <c r="F716" s="129" t="s">
        <v>233</v>
      </c>
      <c r="G716" s="129" t="s">
        <v>269</v>
      </c>
      <c r="H716" s="129" t="s">
        <v>270</v>
      </c>
      <c r="I716" s="129" t="s">
        <v>271</v>
      </c>
      <c r="J716" s="129" t="s">
        <v>272</v>
      </c>
      <c r="K716" s="129" t="s">
        <v>330</v>
      </c>
      <c r="L716" s="121">
        <f t="shared" si="19"/>
        <v>100420</v>
      </c>
    </row>
    <row r="717" spans="1:12" x14ac:dyDescent="0.25">
      <c r="A717" s="121" t="str">
        <f t="shared" si="20"/>
        <v>60340000304MSC22100420101000326</v>
      </c>
      <c r="B717" s="129" t="s">
        <v>291</v>
      </c>
      <c r="C717" s="129" t="s">
        <v>292</v>
      </c>
      <c r="D717" s="129" t="s">
        <v>333</v>
      </c>
      <c r="E717" s="129" t="s">
        <v>268</v>
      </c>
      <c r="F717" s="129" t="s">
        <v>233</v>
      </c>
      <c r="G717" s="129" t="s">
        <v>269</v>
      </c>
      <c r="H717" s="129" t="s">
        <v>274</v>
      </c>
      <c r="I717" s="129" t="s">
        <v>275</v>
      </c>
      <c r="J717" s="129" t="s">
        <v>276</v>
      </c>
      <c r="K717" s="129" t="s">
        <v>330</v>
      </c>
      <c r="L717" s="121">
        <f t="shared" si="19"/>
        <v>100420</v>
      </c>
    </row>
    <row r="718" spans="1:12" x14ac:dyDescent="0.25">
      <c r="A718" s="121" t="str">
        <f t="shared" si="20"/>
        <v>60340000304MSC22100777202516015</v>
      </c>
      <c r="B718" s="129" t="s">
        <v>291</v>
      </c>
      <c r="C718" s="129" t="s">
        <v>292</v>
      </c>
      <c r="D718" s="129" t="s">
        <v>334</v>
      </c>
      <c r="E718" s="129" t="s">
        <v>268</v>
      </c>
      <c r="F718" s="129" t="s">
        <v>230</v>
      </c>
      <c r="G718" s="129" t="s">
        <v>269</v>
      </c>
      <c r="H718" s="129" t="s">
        <v>270</v>
      </c>
      <c r="I718" s="129" t="s">
        <v>271</v>
      </c>
      <c r="J718" s="129" t="s">
        <v>278</v>
      </c>
      <c r="K718" s="129" t="s">
        <v>330</v>
      </c>
      <c r="L718" s="121">
        <f t="shared" si="19"/>
        <v>100777</v>
      </c>
    </row>
    <row r="719" spans="1:12" x14ac:dyDescent="0.25">
      <c r="A719" s="121" t="str">
        <f t="shared" si="20"/>
        <v>60340000304MSC22100777202027005</v>
      </c>
      <c r="B719" s="129" t="s">
        <v>291</v>
      </c>
      <c r="C719" s="129" t="s">
        <v>292</v>
      </c>
      <c r="D719" s="129" t="s">
        <v>335</v>
      </c>
      <c r="E719" s="129" t="s">
        <v>268</v>
      </c>
      <c r="F719" s="129" t="s">
        <v>230</v>
      </c>
      <c r="G719" s="129" t="s">
        <v>269</v>
      </c>
      <c r="H719" s="129" t="s">
        <v>270</v>
      </c>
      <c r="I719" s="129" t="s">
        <v>271</v>
      </c>
      <c r="J719" s="129" t="s">
        <v>272</v>
      </c>
      <c r="K719" s="129" t="s">
        <v>330</v>
      </c>
      <c r="L719" s="121">
        <f t="shared" si="19"/>
        <v>100777</v>
      </c>
    </row>
    <row r="720" spans="1:12" x14ac:dyDescent="0.25">
      <c r="A720" s="121" t="str">
        <f t="shared" si="20"/>
        <v>60340000304MSC22100777101000326</v>
      </c>
      <c r="B720" s="129" t="s">
        <v>291</v>
      </c>
      <c r="C720" s="129" t="s">
        <v>292</v>
      </c>
      <c r="D720" s="129" t="s">
        <v>336</v>
      </c>
      <c r="E720" s="129" t="s">
        <v>268</v>
      </c>
      <c r="F720" s="129" t="s">
        <v>230</v>
      </c>
      <c r="G720" s="129" t="s">
        <v>269</v>
      </c>
      <c r="H720" s="129" t="s">
        <v>274</v>
      </c>
      <c r="I720" s="129" t="s">
        <v>275</v>
      </c>
      <c r="J720" s="129" t="s">
        <v>276</v>
      </c>
      <c r="K720" s="129" t="s">
        <v>330</v>
      </c>
      <c r="L720" s="121">
        <f t="shared" ref="L720:L783" si="21">VLOOKUP(F720,$G$2:$H$13,2,FALSE)</f>
        <v>100777</v>
      </c>
    </row>
    <row r="721" spans="1:12" x14ac:dyDescent="0.25">
      <c r="A721" s="121" t="str">
        <f t="shared" si="20"/>
        <v>60340000304MSC21100420202516015</v>
      </c>
      <c r="B721" s="129" t="s">
        <v>291</v>
      </c>
      <c r="C721" s="129" t="s">
        <v>292</v>
      </c>
      <c r="D721" s="129" t="s">
        <v>337</v>
      </c>
      <c r="E721" s="129" t="s">
        <v>268</v>
      </c>
      <c r="F721" s="129" t="s">
        <v>233</v>
      </c>
      <c r="G721" s="129" t="s">
        <v>269</v>
      </c>
      <c r="H721" s="129" t="s">
        <v>270</v>
      </c>
      <c r="I721" s="129" t="s">
        <v>271</v>
      </c>
      <c r="J721" s="129" t="s">
        <v>278</v>
      </c>
      <c r="K721" s="129" t="s">
        <v>338</v>
      </c>
      <c r="L721" s="121">
        <f t="shared" si="21"/>
        <v>100420</v>
      </c>
    </row>
    <row r="722" spans="1:12" x14ac:dyDescent="0.25">
      <c r="A722" s="121" t="str">
        <f t="shared" si="20"/>
        <v>60340000304MSC21100420202122023</v>
      </c>
      <c r="B722" s="129" t="s">
        <v>291</v>
      </c>
      <c r="C722" s="129" t="s">
        <v>292</v>
      </c>
      <c r="D722" s="129" t="s">
        <v>339</v>
      </c>
      <c r="E722" s="129" t="s">
        <v>268</v>
      </c>
      <c r="F722" s="129" t="s">
        <v>233</v>
      </c>
      <c r="G722" s="129" t="s">
        <v>269</v>
      </c>
      <c r="H722" s="129" t="s">
        <v>270</v>
      </c>
      <c r="I722" s="129" t="s">
        <v>271</v>
      </c>
      <c r="J722" s="129" t="s">
        <v>320</v>
      </c>
      <c r="K722" s="129" t="s">
        <v>338</v>
      </c>
      <c r="L722" s="121">
        <f t="shared" si="21"/>
        <v>100420</v>
      </c>
    </row>
    <row r="723" spans="1:12" x14ac:dyDescent="0.25">
      <c r="A723" s="121" t="str">
        <f t="shared" si="20"/>
        <v>60340000304MSC21100420202027005</v>
      </c>
      <c r="B723" s="129" t="s">
        <v>291</v>
      </c>
      <c r="C723" s="129" t="s">
        <v>292</v>
      </c>
      <c r="D723" s="129" t="s">
        <v>340</v>
      </c>
      <c r="E723" s="129" t="s">
        <v>268</v>
      </c>
      <c r="F723" s="129" t="s">
        <v>233</v>
      </c>
      <c r="G723" s="129" t="s">
        <v>269</v>
      </c>
      <c r="H723" s="129" t="s">
        <v>270</v>
      </c>
      <c r="I723" s="129" t="s">
        <v>271</v>
      </c>
      <c r="J723" s="129" t="s">
        <v>272</v>
      </c>
      <c r="K723" s="129" t="s">
        <v>338</v>
      </c>
      <c r="L723" s="121">
        <f t="shared" si="21"/>
        <v>100420</v>
      </c>
    </row>
    <row r="724" spans="1:12" x14ac:dyDescent="0.25">
      <c r="A724" s="121" t="str">
        <f t="shared" si="20"/>
        <v>60340000304MSC21100420101000326</v>
      </c>
      <c r="B724" s="129" t="s">
        <v>291</v>
      </c>
      <c r="C724" s="129" t="s">
        <v>292</v>
      </c>
      <c r="D724" s="129" t="s">
        <v>341</v>
      </c>
      <c r="E724" s="129" t="s">
        <v>268</v>
      </c>
      <c r="F724" s="129" t="s">
        <v>233</v>
      </c>
      <c r="G724" s="129" t="s">
        <v>269</v>
      </c>
      <c r="H724" s="129" t="s">
        <v>274</v>
      </c>
      <c r="I724" s="129" t="s">
        <v>275</v>
      </c>
      <c r="J724" s="129" t="s">
        <v>276</v>
      </c>
      <c r="K724" s="129" t="s">
        <v>338</v>
      </c>
      <c r="L724" s="121">
        <f t="shared" si="21"/>
        <v>100420</v>
      </c>
    </row>
    <row r="725" spans="1:12" x14ac:dyDescent="0.25">
      <c r="A725" s="121" t="str">
        <f t="shared" si="20"/>
        <v>60340000304MSC21100777202516015</v>
      </c>
      <c r="B725" s="129" t="s">
        <v>291</v>
      </c>
      <c r="C725" s="129" t="s">
        <v>292</v>
      </c>
      <c r="D725" s="129" t="s">
        <v>342</v>
      </c>
      <c r="E725" s="129" t="s">
        <v>268</v>
      </c>
      <c r="F725" s="129" t="s">
        <v>230</v>
      </c>
      <c r="G725" s="129" t="s">
        <v>269</v>
      </c>
      <c r="H725" s="129" t="s">
        <v>270</v>
      </c>
      <c r="I725" s="129" t="s">
        <v>271</v>
      </c>
      <c r="J725" s="129" t="s">
        <v>278</v>
      </c>
      <c r="K725" s="129" t="s">
        <v>338</v>
      </c>
      <c r="L725" s="121">
        <f t="shared" si="21"/>
        <v>100777</v>
      </c>
    </row>
    <row r="726" spans="1:12" x14ac:dyDescent="0.25">
      <c r="A726" s="121" t="str">
        <f t="shared" si="20"/>
        <v>60340000304MSC21100777202027005</v>
      </c>
      <c r="B726" s="129" t="s">
        <v>291</v>
      </c>
      <c r="C726" s="129" t="s">
        <v>292</v>
      </c>
      <c r="D726" s="129" t="s">
        <v>343</v>
      </c>
      <c r="E726" s="129" t="s">
        <v>268</v>
      </c>
      <c r="F726" s="129" t="s">
        <v>230</v>
      </c>
      <c r="G726" s="129" t="s">
        <v>269</v>
      </c>
      <c r="H726" s="129" t="s">
        <v>270</v>
      </c>
      <c r="I726" s="129" t="s">
        <v>271</v>
      </c>
      <c r="J726" s="129" t="s">
        <v>272</v>
      </c>
      <c r="K726" s="129" t="s">
        <v>338</v>
      </c>
      <c r="L726" s="121">
        <f t="shared" si="21"/>
        <v>100777</v>
      </c>
    </row>
    <row r="727" spans="1:12" x14ac:dyDescent="0.25">
      <c r="A727" s="121" t="str">
        <f t="shared" si="20"/>
        <v>60340000304MSC21100777101000326</v>
      </c>
      <c r="B727" s="129" t="s">
        <v>291</v>
      </c>
      <c r="C727" s="129" t="s">
        <v>292</v>
      </c>
      <c r="D727" s="129" t="s">
        <v>344</v>
      </c>
      <c r="E727" s="129" t="s">
        <v>268</v>
      </c>
      <c r="F727" s="129" t="s">
        <v>230</v>
      </c>
      <c r="G727" s="129" t="s">
        <v>269</v>
      </c>
      <c r="H727" s="129" t="s">
        <v>274</v>
      </c>
      <c r="I727" s="129" t="s">
        <v>275</v>
      </c>
      <c r="J727" s="129" t="s">
        <v>276</v>
      </c>
      <c r="K727" s="129" t="s">
        <v>338</v>
      </c>
      <c r="L727" s="121">
        <f t="shared" si="21"/>
        <v>100777</v>
      </c>
    </row>
    <row r="728" spans="1:12" x14ac:dyDescent="0.25">
      <c r="A728" s="121" t="str">
        <f t="shared" si="20"/>
        <v>60340000304MSC12100420202516015</v>
      </c>
      <c r="B728" s="129" t="s">
        <v>291</v>
      </c>
      <c r="C728" s="129" t="s">
        <v>292</v>
      </c>
      <c r="D728" s="129" t="s">
        <v>345</v>
      </c>
      <c r="E728" s="129" t="s">
        <v>268</v>
      </c>
      <c r="F728" s="129" t="s">
        <v>233</v>
      </c>
      <c r="G728" s="129" t="s">
        <v>269</v>
      </c>
      <c r="H728" s="129" t="s">
        <v>270</v>
      </c>
      <c r="I728" s="129" t="s">
        <v>271</v>
      </c>
      <c r="J728" s="129" t="s">
        <v>278</v>
      </c>
      <c r="K728" s="129" t="s">
        <v>346</v>
      </c>
      <c r="L728" s="121">
        <f t="shared" si="21"/>
        <v>100420</v>
      </c>
    </row>
    <row r="729" spans="1:12" x14ac:dyDescent="0.25">
      <c r="A729" s="121" t="str">
        <f t="shared" si="20"/>
        <v>60340000304MSC12100420202122023</v>
      </c>
      <c r="B729" s="129" t="s">
        <v>291</v>
      </c>
      <c r="C729" s="129" t="s">
        <v>292</v>
      </c>
      <c r="D729" s="129" t="s">
        <v>347</v>
      </c>
      <c r="E729" s="129" t="s">
        <v>268</v>
      </c>
      <c r="F729" s="129" t="s">
        <v>233</v>
      </c>
      <c r="G729" s="129" t="s">
        <v>269</v>
      </c>
      <c r="H729" s="129" t="s">
        <v>270</v>
      </c>
      <c r="I729" s="129" t="s">
        <v>271</v>
      </c>
      <c r="J729" s="129" t="s">
        <v>320</v>
      </c>
      <c r="K729" s="129" t="s">
        <v>346</v>
      </c>
      <c r="L729" s="121">
        <f t="shared" si="21"/>
        <v>100420</v>
      </c>
    </row>
    <row r="730" spans="1:12" x14ac:dyDescent="0.25">
      <c r="A730" s="121" t="str">
        <f t="shared" si="20"/>
        <v>60340000304MSC12100420202027005</v>
      </c>
      <c r="B730" s="129" t="s">
        <v>291</v>
      </c>
      <c r="C730" s="129" t="s">
        <v>292</v>
      </c>
      <c r="D730" s="129" t="s">
        <v>348</v>
      </c>
      <c r="E730" s="129" t="s">
        <v>268</v>
      </c>
      <c r="F730" s="129" t="s">
        <v>233</v>
      </c>
      <c r="G730" s="129" t="s">
        <v>269</v>
      </c>
      <c r="H730" s="129" t="s">
        <v>270</v>
      </c>
      <c r="I730" s="129" t="s">
        <v>271</v>
      </c>
      <c r="J730" s="129" t="s">
        <v>272</v>
      </c>
      <c r="K730" s="129" t="s">
        <v>346</v>
      </c>
      <c r="L730" s="121">
        <f t="shared" si="21"/>
        <v>100420</v>
      </c>
    </row>
    <row r="731" spans="1:12" x14ac:dyDescent="0.25">
      <c r="A731" s="121" t="str">
        <f t="shared" si="20"/>
        <v>60340000304MSC12100420101000326</v>
      </c>
      <c r="B731" s="129" t="s">
        <v>291</v>
      </c>
      <c r="C731" s="129" t="s">
        <v>292</v>
      </c>
      <c r="D731" s="129" t="s">
        <v>349</v>
      </c>
      <c r="E731" s="129" t="s">
        <v>268</v>
      </c>
      <c r="F731" s="129" t="s">
        <v>233</v>
      </c>
      <c r="G731" s="129" t="s">
        <v>269</v>
      </c>
      <c r="H731" s="129" t="s">
        <v>274</v>
      </c>
      <c r="I731" s="129" t="s">
        <v>275</v>
      </c>
      <c r="J731" s="129" t="s">
        <v>276</v>
      </c>
      <c r="K731" s="129" t="s">
        <v>346</v>
      </c>
      <c r="L731" s="121">
        <f t="shared" si="21"/>
        <v>100420</v>
      </c>
    </row>
    <row r="732" spans="1:12" x14ac:dyDescent="0.25">
      <c r="A732" s="121" t="str">
        <f t="shared" si="20"/>
        <v>60340000304MSC12100777202516015</v>
      </c>
      <c r="B732" s="129" t="s">
        <v>291</v>
      </c>
      <c r="C732" s="129" t="s">
        <v>292</v>
      </c>
      <c r="D732" s="129" t="s">
        <v>350</v>
      </c>
      <c r="E732" s="129" t="s">
        <v>268</v>
      </c>
      <c r="F732" s="129" t="s">
        <v>230</v>
      </c>
      <c r="G732" s="129" t="s">
        <v>269</v>
      </c>
      <c r="H732" s="129" t="s">
        <v>270</v>
      </c>
      <c r="I732" s="129" t="s">
        <v>271</v>
      </c>
      <c r="J732" s="129" t="s">
        <v>278</v>
      </c>
      <c r="K732" s="129" t="s">
        <v>346</v>
      </c>
      <c r="L732" s="121">
        <f t="shared" si="21"/>
        <v>100777</v>
      </c>
    </row>
    <row r="733" spans="1:12" x14ac:dyDescent="0.25">
      <c r="A733" s="121" t="str">
        <f t="shared" si="20"/>
        <v>60340000304MSC12100777202027005</v>
      </c>
      <c r="B733" s="129" t="s">
        <v>291</v>
      </c>
      <c r="C733" s="129" t="s">
        <v>292</v>
      </c>
      <c r="D733" s="129" t="s">
        <v>351</v>
      </c>
      <c r="E733" s="129" t="s">
        <v>268</v>
      </c>
      <c r="F733" s="129" t="s">
        <v>230</v>
      </c>
      <c r="G733" s="129" t="s">
        <v>269</v>
      </c>
      <c r="H733" s="129" t="s">
        <v>270</v>
      </c>
      <c r="I733" s="129" t="s">
        <v>271</v>
      </c>
      <c r="J733" s="129" t="s">
        <v>272</v>
      </c>
      <c r="K733" s="129" t="s">
        <v>346</v>
      </c>
      <c r="L733" s="121">
        <f t="shared" si="21"/>
        <v>100777</v>
      </c>
    </row>
    <row r="734" spans="1:12" x14ac:dyDescent="0.25">
      <c r="A734" s="121" t="str">
        <f t="shared" si="20"/>
        <v>60340000304MSC12100777101000326</v>
      </c>
      <c r="B734" s="129" t="s">
        <v>291</v>
      </c>
      <c r="C734" s="129" t="s">
        <v>292</v>
      </c>
      <c r="D734" s="129" t="s">
        <v>352</v>
      </c>
      <c r="E734" s="129" t="s">
        <v>268</v>
      </c>
      <c r="F734" s="129" t="s">
        <v>230</v>
      </c>
      <c r="G734" s="129" t="s">
        <v>269</v>
      </c>
      <c r="H734" s="129" t="s">
        <v>274</v>
      </c>
      <c r="I734" s="129" t="s">
        <v>275</v>
      </c>
      <c r="J734" s="129" t="s">
        <v>276</v>
      </c>
      <c r="K734" s="129" t="s">
        <v>346</v>
      </c>
      <c r="L734" s="121">
        <f t="shared" si="21"/>
        <v>100777</v>
      </c>
    </row>
    <row r="735" spans="1:12" x14ac:dyDescent="0.25">
      <c r="A735" s="121" t="str">
        <f t="shared" si="20"/>
        <v>60340000304MSC11100420202516015</v>
      </c>
      <c r="B735" s="129" t="s">
        <v>291</v>
      </c>
      <c r="C735" s="129" t="s">
        <v>292</v>
      </c>
      <c r="D735" s="129" t="s">
        <v>353</v>
      </c>
      <c r="E735" s="129" t="s">
        <v>268</v>
      </c>
      <c r="F735" s="129" t="s">
        <v>233</v>
      </c>
      <c r="G735" s="129" t="s">
        <v>269</v>
      </c>
      <c r="H735" s="129" t="s">
        <v>270</v>
      </c>
      <c r="I735" s="129" t="s">
        <v>271</v>
      </c>
      <c r="J735" s="129" t="s">
        <v>278</v>
      </c>
      <c r="K735" s="129" t="s">
        <v>354</v>
      </c>
      <c r="L735" s="121">
        <f t="shared" si="21"/>
        <v>100420</v>
      </c>
    </row>
    <row r="736" spans="1:12" x14ac:dyDescent="0.25">
      <c r="A736" s="121" t="str">
        <f t="shared" si="20"/>
        <v>60340000304MSC11100420202122023</v>
      </c>
      <c r="B736" s="129" t="s">
        <v>291</v>
      </c>
      <c r="C736" s="129" t="s">
        <v>292</v>
      </c>
      <c r="D736" s="129" t="s">
        <v>355</v>
      </c>
      <c r="E736" s="129" t="s">
        <v>268</v>
      </c>
      <c r="F736" s="129" t="s">
        <v>233</v>
      </c>
      <c r="G736" s="129" t="s">
        <v>269</v>
      </c>
      <c r="H736" s="129" t="s">
        <v>270</v>
      </c>
      <c r="I736" s="129" t="s">
        <v>271</v>
      </c>
      <c r="J736" s="129" t="s">
        <v>320</v>
      </c>
      <c r="K736" s="129" t="s">
        <v>354</v>
      </c>
      <c r="L736" s="121">
        <f t="shared" si="21"/>
        <v>100420</v>
      </c>
    </row>
    <row r="737" spans="1:12" x14ac:dyDescent="0.25">
      <c r="A737" s="121" t="str">
        <f t="shared" si="20"/>
        <v>60340000304MSC11100420202027005</v>
      </c>
      <c r="B737" s="129" t="s">
        <v>291</v>
      </c>
      <c r="C737" s="129" t="s">
        <v>292</v>
      </c>
      <c r="D737" s="129" t="s">
        <v>356</v>
      </c>
      <c r="E737" s="129" t="s">
        <v>268</v>
      </c>
      <c r="F737" s="129" t="s">
        <v>233</v>
      </c>
      <c r="G737" s="129" t="s">
        <v>269</v>
      </c>
      <c r="H737" s="129" t="s">
        <v>270</v>
      </c>
      <c r="I737" s="129" t="s">
        <v>271</v>
      </c>
      <c r="J737" s="129" t="s">
        <v>272</v>
      </c>
      <c r="K737" s="129" t="s">
        <v>354</v>
      </c>
      <c r="L737" s="121">
        <f t="shared" si="21"/>
        <v>100420</v>
      </c>
    </row>
    <row r="738" spans="1:12" x14ac:dyDescent="0.25">
      <c r="A738" s="121" t="str">
        <f t="shared" si="20"/>
        <v>60340000304MSC11100420101000326</v>
      </c>
      <c r="B738" s="129" t="s">
        <v>291</v>
      </c>
      <c r="C738" s="129" t="s">
        <v>292</v>
      </c>
      <c r="D738" s="129" t="s">
        <v>357</v>
      </c>
      <c r="E738" s="129" t="s">
        <v>268</v>
      </c>
      <c r="F738" s="129" t="s">
        <v>233</v>
      </c>
      <c r="G738" s="129" t="s">
        <v>269</v>
      </c>
      <c r="H738" s="129" t="s">
        <v>274</v>
      </c>
      <c r="I738" s="129" t="s">
        <v>275</v>
      </c>
      <c r="J738" s="129" t="s">
        <v>276</v>
      </c>
      <c r="K738" s="129" t="s">
        <v>354</v>
      </c>
      <c r="L738" s="121">
        <f t="shared" si="21"/>
        <v>100420</v>
      </c>
    </row>
    <row r="739" spans="1:12" x14ac:dyDescent="0.25">
      <c r="A739" s="121" t="str">
        <f t="shared" si="20"/>
        <v>60340000304MSC11100777202516015</v>
      </c>
      <c r="B739" s="129" t="s">
        <v>291</v>
      </c>
      <c r="C739" s="129" t="s">
        <v>292</v>
      </c>
      <c r="D739" s="129" t="s">
        <v>358</v>
      </c>
      <c r="E739" s="129" t="s">
        <v>268</v>
      </c>
      <c r="F739" s="129" t="s">
        <v>230</v>
      </c>
      <c r="G739" s="129" t="s">
        <v>269</v>
      </c>
      <c r="H739" s="129" t="s">
        <v>270</v>
      </c>
      <c r="I739" s="129" t="s">
        <v>271</v>
      </c>
      <c r="J739" s="129" t="s">
        <v>278</v>
      </c>
      <c r="K739" s="129" t="s">
        <v>354</v>
      </c>
      <c r="L739" s="121">
        <f t="shared" si="21"/>
        <v>100777</v>
      </c>
    </row>
    <row r="740" spans="1:12" x14ac:dyDescent="0.25">
      <c r="A740" s="121" t="str">
        <f t="shared" si="20"/>
        <v>60340000304MSC11100777202027005</v>
      </c>
      <c r="B740" s="129" t="s">
        <v>291</v>
      </c>
      <c r="C740" s="129" t="s">
        <v>292</v>
      </c>
      <c r="D740" s="129" t="s">
        <v>359</v>
      </c>
      <c r="E740" s="129" t="s">
        <v>268</v>
      </c>
      <c r="F740" s="129" t="s">
        <v>230</v>
      </c>
      <c r="G740" s="129" t="s">
        <v>269</v>
      </c>
      <c r="H740" s="129" t="s">
        <v>270</v>
      </c>
      <c r="I740" s="129" t="s">
        <v>271</v>
      </c>
      <c r="J740" s="129" t="s">
        <v>272</v>
      </c>
      <c r="K740" s="129" t="s">
        <v>354</v>
      </c>
      <c r="L740" s="121">
        <f t="shared" si="21"/>
        <v>100777</v>
      </c>
    </row>
    <row r="741" spans="1:12" x14ac:dyDescent="0.25">
      <c r="A741" s="121" t="str">
        <f t="shared" si="20"/>
        <v>60340000304MSC11100777101000326</v>
      </c>
      <c r="B741" s="129" t="s">
        <v>291</v>
      </c>
      <c r="C741" s="129" t="s">
        <v>292</v>
      </c>
      <c r="D741" s="129" t="s">
        <v>360</v>
      </c>
      <c r="E741" s="129" t="s">
        <v>268</v>
      </c>
      <c r="F741" s="129" t="s">
        <v>230</v>
      </c>
      <c r="G741" s="129" t="s">
        <v>269</v>
      </c>
      <c r="H741" s="129" t="s">
        <v>274</v>
      </c>
      <c r="I741" s="129" t="s">
        <v>275</v>
      </c>
      <c r="J741" s="129" t="s">
        <v>276</v>
      </c>
      <c r="K741" s="129" t="s">
        <v>354</v>
      </c>
      <c r="L741" s="121">
        <f t="shared" si="21"/>
        <v>100777</v>
      </c>
    </row>
    <row r="742" spans="1:12" x14ac:dyDescent="0.25">
      <c r="A742" s="121" t="str">
        <f t="shared" si="20"/>
        <v>60340000304MSC04100420202516015</v>
      </c>
      <c r="B742" s="129" t="s">
        <v>291</v>
      </c>
      <c r="C742" s="129" t="s">
        <v>292</v>
      </c>
      <c r="D742" s="129" t="s">
        <v>361</v>
      </c>
      <c r="E742" s="129" t="s">
        <v>268</v>
      </c>
      <c r="F742" s="129" t="s">
        <v>233</v>
      </c>
      <c r="G742" s="129" t="s">
        <v>269</v>
      </c>
      <c r="H742" s="129" t="s">
        <v>270</v>
      </c>
      <c r="I742" s="129" t="s">
        <v>271</v>
      </c>
      <c r="J742" s="129" t="s">
        <v>278</v>
      </c>
      <c r="K742" s="129" t="s">
        <v>362</v>
      </c>
      <c r="L742" s="121">
        <f t="shared" si="21"/>
        <v>100420</v>
      </c>
    </row>
    <row r="743" spans="1:12" x14ac:dyDescent="0.25">
      <c r="A743" s="121" t="str">
        <f t="shared" si="20"/>
        <v>60340000304MSC04100420202122023</v>
      </c>
      <c r="B743" s="129" t="s">
        <v>291</v>
      </c>
      <c r="C743" s="129" t="s">
        <v>292</v>
      </c>
      <c r="D743" s="129" t="s">
        <v>363</v>
      </c>
      <c r="E743" s="129" t="s">
        <v>268</v>
      </c>
      <c r="F743" s="129" t="s">
        <v>233</v>
      </c>
      <c r="G743" s="129" t="s">
        <v>269</v>
      </c>
      <c r="H743" s="129" t="s">
        <v>270</v>
      </c>
      <c r="I743" s="129" t="s">
        <v>271</v>
      </c>
      <c r="J743" s="129" t="s">
        <v>320</v>
      </c>
      <c r="K743" s="129" t="s">
        <v>362</v>
      </c>
      <c r="L743" s="121">
        <f t="shared" si="21"/>
        <v>100420</v>
      </c>
    </row>
    <row r="744" spans="1:12" x14ac:dyDescent="0.25">
      <c r="A744" s="121" t="str">
        <f t="shared" si="20"/>
        <v>60340000304MSC04100420202027005</v>
      </c>
      <c r="B744" s="129" t="s">
        <v>291</v>
      </c>
      <c r="C744" s="129" t="s">
        <v>292</v>
      </c>
      <c r="D744" s="129" t="s">
        <v>364</v>
      </c>
      <c r="E744" s="129" t="s">
        <v>268</v>
      </c>
      <c r="F744" s="129" t="s">
        <v>233</v>
      </c>
      <c r="G744" s="129" t="s">
        <v>269</v>
      </c>
      <c r="H744" s="129" t="s">
        <v>270</v>
      </c>
      <c r="I744" s="129" t="s">
        <v>271</v>
      </c>
      <c r="J744" s="129" t="s">
        <v>272</v>
      </c>
      <c r="K744" s="129" t="s">
        <v>362</v>
      </c>
      <c r="L744" s="121">
        <f t="shared" si="21"/>
        <v>100420</v>
      </c>
    </row>
    <row r="745" spans="1:12" x14ac:dyDescent="0.25">
      <c r="A745" s="121" t="str">
        <f t="shared" si="20"/>
        <v>60340000304MSC04100420101000326</v>
      </c>
      <c r="B745" s="129" t="s">
        <v>291</v>
      </c>
      <c r="C745" s="129" t="s">
        <v>292</v>
      </c>
      <c r="D745" s="129" t="s">
        <v>365</v>
      </c>
      <c r="E745" s="129" t="s">
        <v>268</v>
      </c>
      <c r="F745" s="129" t="s">
        <v>233</v>
      </c>
      <c r="G745" s="129" t="s">
        <v>269</v>
      </c>
      <c r="H745" s="129" t="s">
        <v>274</v>
      </c>
      <c r="I745" s="129" t="s">
        <v>275</v>
      </c>
      <c r="J745" s="129" t="s">
        <v>276</v>
      </c>
      <c r="K745" s="129" t="s">
        <v>362</v>
      </c>
      <c r="L745" s="121">
        <f t="shared" si="21"/>
        <v>100420</v>
      </c>
    </row>
    <row r="746" spans="1:12" x14ac:dyDescent="0.25">
      <c r="A746" s="121" t="str">
        <f t="shared" si="20"/>
        <v>60340000304MSC04100777202516015</v>
      </c>
      <c r="B746" s="129" t="s">
        <v>291</v>
      </c>
      <c r="C746" s="129" t="s">
        <v>292</v>
      </c>
      <c r="D746" s="129" t="s">
        <v>366</v>
      </c>
      <c r="E746" s="129" t="s">
        <v>268</v>
      </c>
      <c r="F746" s="129" t="s">
        <v>230</v>
      </c>
      <c r="G746" s="129" t="s">
        <v>269</v>
      </c>
      <c r="H746" s="129" t="s">
        <v>270</v>
      </c>
      <c r="I746" s="129" t="s">
        <v>271</v>
      </c>
      <c r="J746" s="129" t="s">
        <v>278</v>
      </c>
      <c r="K746" s="129" t="s">
        <v>362</v>
      </c>
      <c r="L746" s="121">
        <f t="shared" si="21"/>
        <v>100777</v>
      </c>
    </row>
    <row r="747" spans="1:12" x14ac:dyDescent="0.25">
      <c r="A747" s="121" t="str">
        <f t="shared" si="20"/>
        <v>60340000304MSC04100777202027005</v>
      </c>
      <c r="B747" s="129" t="s">
        <v>291</v>
      </c>
      <c r="C747" s="129" t="s">
        <v>292</v>
      </c>
      <c r="D747" s="129" t="s">
        <v>367</v>
      </c>
      <c r="E747" s="129" t="s">
        <v>268</v>
      </c>
      <c r="F747" s="129" t="s">
        <v>230</v>
      </c>
      <c r="G747" s="129" t="s">
        <v>269</v>
      </c>
      <c r="H747" s="129" t="s">
        <v>270</v>
      </c>
      <c r="I747" s="129" t="s">
        <v>271</v>
      </c>
      <c r="J747" s="129" t="s">
        <v>272</v>
      </c>
      <c r="K747" s="129" t="s">
        <v>362</v>
      </c>
      <c r="L747" s="121">
        <f t="shared" si="21"/>
        <v>100777</v>
      </c>
    </row>
    <row r="748" spans="1:12" x14ac:dyDescent="0.25">
      <c r="A748" s="121" t="str">
        <f t="shared" si="20"/>
        <v>60340000304MSC04100777101000326</v>
      </c>
      <c r="B748" s="129" t="s">
        <v>291</v>
      </c>
      <c r="C748" s="129" t="s">
        <v>292</v>
      </c>
      <c r="D748" s="129" t="s">
        <v>368</v>
      </c>
      <c r="E748" s="129" t="s">
        <v>268</v>
      </c>
      <c r="F748" s="129" t="s">
        <v>230</v>
      </c>
      <c r="G748" s="129" t="s">
        <v>269</v>
      </c>
      <c r="H748" s="129" t="s">
        <v>274</v>
      </c>
      <c r="I748" s="129" t="s">
        <v>275</v>
      </c>
      <c r="J748" s="129" t="s">
        <v>276</v>
      </c>
      <c r="K748" s="129" t="s">
        <v>362</v>
      </c>
      <c r="L748" s="121">
        <f t="shared" si="21"/>
        <v>100777</v>
      </c>
    </row>
    <row r="749" spans="1:12" x14ac:dyDescent="0.25">
      <c r="A749" s="121" t="str">
        <f t="shared" si="20"/>
        <v>60340000304MSC03100420202516015</v>
      </c>
      <c r="B749" s="129" t="s">
        <v>291</v>
      </c>
      <c r="C749" s="129" t="s">
        <v>292</v>
      </c>
      <c r="D749" s="129" t="s">
        <v>369</v>
      </c>
      <c r="E749" s="129" t="s">
        <v>268</v>
      </c>
      <c r="F749" s="129" t="s">
        <v>233</v>
      </c>
      <c r="G749" s="129" t="s">
        <v>269</v>
      </c>
      <c r="H749" s="129" t="s">
        <v>270</v>
      </c>
      <c r="I749" s="129" t="s">
        <v>271</v>
      </c>
      <c r="J749" s="129" t="s">
        <v>278</v>
      </c>
      <c r="K749" s="129" t="s">
        <v>370</v>
      </c>
      <c r="L749" s="121">
        <f t="shared" si="21"/>
        <v>100420</v>
      </c>
    </row>
    <row r="750" spans="1:12" x14ac:dyDescent="0.25">
      <c r="A750" s="121" t="str">
        <f t="shared" si="20"/>
        <v>60340000304MSC03100420202122023</v>
      </c>
      <c r="B750" s="129" t="s">
        <v>291</v>
      </c>
      <c r="C750" s="129" t="s">
        <v>292</v>
      </c>
      <c r="D750" s="129" t="s">
        <v>371</v>
      </c>
      <c r="E750" s="129" t="s">
        <v>268</v>
      </c>
      <c r="F750" s="129" t="s">
        <v>233</v>
      </c>
      <c r="G750" s="129" t="s">
        <v>269</v>
      </c>
      <c r="H750" s="129" t="s">
        <v>270</v>
      </c>
      <c r="I750" s="129" t="s">
        <v>271</v>
      </c>
      <c r="J750" s="129" t="s">
        <v>320</v>
      </c>
      <c r="K750" s="129" t="s">
        <v>370</v>
      </c>
      <c r="L750" s="121">
        <f t="shared" si="21"/>
        <v>100420</v>
      </c>
    </row>
    <row r="751" spans="1:12" x14ac:dyDescent="0.25">
      <c r="A751" s="121" t="str">
        <f t="shared" si="20"/>
        <v>60340000304MSC03100420202027005</v>
      </c>
      <c r="B751" s="129" t="s">
        <v>291</v>
      </c>
      <c r="C751" s="129" t="s">
        <v>292</v>
      </c>
      <c r="D751" s="129" t="s">
        <v>372</v>
      </c>
      <c r="E751" s="129" t="s">
        <v>268</v>
      </c>
      <c r="F751" s="129" t="s">
        <v>233</v>
      </c>
      <c r="G751" s="129" t="s">
        <v>269</v>
      </c>
      <c r="H751" s="129" t="s">
        <v>270</v>
      </c>
      <c r="I751" s="129" t="s">
        <v>271</v>
      </c>
      <c r="J751" s="129" t="s">
        <v>272</v>
      </c>
      <c r="K751" s="129" t="s">
        <v>370</v>
      </c>
      <c r="L751" s="121">
        <f t="shared" si="21"/>
        <v>100420</v>
      </c>
    </row>
    <row r="752" spans="1:12" x14ac:dyDescent="0.25">
      <c r="A752" s="121" t="str">
        <f t="shared" si="20"/>
        <v>60340000304MSC03100420101000326</v>
      </c>
      <c r="B752" s="129" t="s">
        <v>291</v>
      </c>
      <c r="C752" s="129" t="s">
        <v>292</v>
      </c>
      <c r="D752" s="129" t="s">
        <v>373</v>
      </c>
      <c r="E752" s="129" t="s">
        <v>268</v>
      </c>
      <c r="F752" s="129" t="s">
        <v>233</v>
      </c>
      <c r="G752" s="129" t="s">
        <v>269</v>
      </c>
      <c r="H752" s="129" t="s">
        <v>274</v>
      </c>
      <c r="I752" s="129" t="s">
        <v>275</v>
      </c>
      <c r="J752" s="129" t="s">
        <v>276</v>
      </c>
      <c r="K752" s="129" t="s">
        <v>370</v>
      </c>
      <c r="L752" s="121">
        <f t="shared" si="21"/>
        <v>100420</v>
      </c>
    </row>
    <row r="753" spans="1:12" x14ac:dyDescent="0.25">
      <c r="A753" s="121" t="str">
        <f t="shared" si="20"/>
        <v>60340000304MSC03100777202516015</v>
      </c>
      <c r="B753" s="129" t="s">
        <v>291</v>
      </c>
      <c r="C753" s="129" t="s">
        <v>292</v>
      </c>
      <c r="D753" s="129" t="s">
        <v>374</v>
      </c>
      <c r="E753" s="129" t="s">
        <v>268</v>
      </c>
      <c r="F753" s="129" t="s">
        <v>230</v>
      </c>
      <c r="G753" s="129" t="s">
        <v>269</v>
      </c>
      <c r="H753" s="129" t="s">
        <v>270</v>
      </c>
      <c r="I753" s="129" t="s">
        <v>271</v>
      </c>
      <c r="J753" s="129" t="s">
        <v>278</v>
      </c>
      <c r="K753" s="129" t="s">
        <v>370</v>
      </c>
      <c r="L753" s="121">
        <f t="shared" si="21"/>
        <v>100777</v>
      </c>
    </row>
    <row r="754" spans="1:12" x14ac:dyDescent="0.25">
      <c r="A754" s="121" t="str">
        <f t="shared" si="20"/>
        <v>60340000304MSC03100777202027005</v>
      </c>
      <c r="B754" s="129" t="s">
        <v>291</v>
      </c>
      <c r="C754" s="129" t="s">
        <v>292</v>
      </c>
      <c r="D754" s="129" t="s">
        <v>375</v>
      </c>
      <c r="E754" s="129" t="s">
        <v>268</v>
      </c>
      <c r="F754" s="129" t="s">
        <v>230</v>
      </c>
      <c r="G754" s="129" t="s">
        <v>269</v>
      </c>
      <c r="H754" s="129" t="s">
        <v>270</v>
      </c>
      <c r="I754" s="129" t="s">
        <v>271</v>
      </c>
      <c r="J754" s="129" t="s">
        <v>272</v>
      </c>
      <c r="K754" s="129" t="s">
        <v>370</v>
      </c>
      <c r="L754" s="121">
        <f t="shared" si="21"/>
        <v>100777</v>
      </c>
    </row>
    <row r="755" spans="1:12" x14ac:dyDescent="0.25">
      <c r="A755" s="121" t="str">
        <f t="shared" si="20"/>
        <v>60340000304MSC03100777101000326</v>
      </c>
      <c r="B755" s="129" t="s">
        <v>291</v>
      </c>
      <c r="C755" s="129" t="s">
        <v>292</v>
      </c>
      <c r="D755" s="129" t="s">
        <v>376</v>
      </c>
      <c r="E755" s="129" t="s">
        <v>268</v>
      </c>
      <c r="F755" s="129" t="s">
        <v>230</v>
      </c>
      <c r="G755" s="129" t="s">
        <v>269</v>
      </c>
      <c r="H755" s="129" t="s">
        <v>274</v>
      </c>
      <c r="I755" s="129" t="s">
        <v>275</v>
      </c>
      <c r="J755" s="129" t="s">
        <v>276</v>
      </c>
      <c r="K755" s="129" t="s">
        <v>370</v>
      </c>
      <c r="L755" s="121">
        <f t="shared" si="21"/>
        <v>100777</v>
      </c>
    </row>
    <row r="756" spans="1:12" x14ac:dyDescent="0.25">
      <c r="A756" s="121" t="str">
        <f t="shared" si="20"/>
        <v>60340000304MSA25100618202516015</v>
      </c>
      <c r="B756" s="129" t="s">
        <v>291</v>
      </c>
      <c r="C756" s="129" t="s">
        <v>292</v>
      </c>
      <c r="D756" s="129" t="s">
        <v>377</v>
      </c>
      <c r="E756" s="129" t="s">
        <v>268</v>
      </c>
      <c r="F756" s="129" t="s">
        <v>249</v>
      </c>
      <c r="G756" s="129" t="s">
        <v>269</v>
      </c>
      <c r="H756" s="129" t="s">
        <v>270</v>
      </c>
      <c r="I756" s="129" t="s">
        <v>271</v>
      </c>
      <c r="J756" s="129" t="s">
        <v>278</v>
      </c>
      <c r="K756" s="129" t="s">
        <v>378</v>
      </c>
      <c r="L756" s="121">
        <f t="shared" si="21"/>
        <v>100618</v>
      </c>
    </row>
    <row r="757" spans="1:12" x14ac:dyDescent="0.25">
      <c r="A757" s="121" t="str">
        <f t="shared" si="20"/>
        <v>60340000304MSA25100618202261015</v>
      </c>
      <c r="B757" s="129" t="s">
        <v>291</v>
      </c>
      <c r="C757" s="129" t="s">
        <v>292</v>
      </c>
      <c r="D757" s="129" t="s">
        <v>445</v>
      </c>
      <c r="E757" s="129" t="s">
        <v>268</v>
      </c>
      <c r="F757" s="129" t="s">
        <v>249</v>
      </c>
      <c r="G757" s="129" t="s">
        <v>269</v>
      </c>
      <c r="H757" s="129" t="s">
        <v>270</v>
      </c>
      <c r="I757" s="129" t="s">
        <v>271</v>
      </c>
      <c r="J757" s="129" t="s">
        <v>306</v>
      </c>
      <c r="K757" s="129" t="s">
        <v>378</v>
      </c>
      <c r="L757" s="121">
        <f t="shared" si="21"/>
        <v>100618</v>
      </c>
    </row>
    <row r="758" spans="1:12" x14ac:dyDescent="0.25">
      <c r="A758" s="121" t="str">
        <f t="shared" si="20"/>
        <v>60340000304MSA25100618202027005</v>
      </c>
      <c r="B758" s="129" t="s">
        <v>291</v>
      </c>
      <c r="C758" s="129" t="s">
        <v>292</v>
      </c>
      <c r="D758" s="129" t="s">
        <v>379</v>
      </c>
      <c r="E758" s="129" t="s">
        <v>268</v>
      </c>
      <c r="F758" s="129" t="s">
        <v>249</v>
      </c>
      <c r="G758" s="129" t="s">
        <v>269</v>
      </c>
      <c r="H758" s="129" t="s">
        <v>270</v>
      </c>
      <c r="I758" s="129" t="s">
        <v>271</v>
      </c>
      <c r="J758" s="129" t="s">
        <v>272</v>
      </c>
      <c r="K758" s="129" t="s">
        <v>378</v>
      </c>
      <c r="L758" s="121">
        <f t="shared" si="21"/>
        <v>100618</v>
      </c>
    </row>
    <row r="759" spans="1:12" x14ac:dyDescent="0.25">
      <c r="A759" s="121" t="str">
        <f t="shared" si="20"/>
        <v>60340000304MSA25100618101000326</v>
      </c>
      <c r="B759" s="129" t="s">
        <v>291</v>
      </c>
      <c r="C759" s="129" t="s">
        <v>292</v>
      </c>
      <c r="D759" s="129" t="s">
        <v>380</v>
      </c>
      <c r="E759" s="129" t="s">
        <v>268</v>
      </c>
      <c r="F759" s="129" t="s">
        <v>249</v>
      </c>
      <c r="G759" s="129" t="s">
        <v>269</v>
      </c>
      <c r="H759" s="129" t="s">
        <v>274</v>
      </c>
      <c r="I759" s="129" t="s">
        <v>275</v>
      </c>
      <c r="J759" s="129" t="s">
        <v>276</v>
      </c>
      <c r="K759" s="129" t="s">
        <v>378</v>
      </c>
      <c r="L759" s="121">
        <f t="shared" si="21"/>
        <v>100618</v>
      </c>
    </row>
    <row r="760" spans="1:12" x14ac:dyDescent="0.25">
      <c r="A760" s="121" t="str">
        <f t="shared" si="20"/>
        <v>60340000304MSA23100618202516015</v>
      </c>
      <c r="B760" s="129" t="s">
        <v>291</v>
      </c>
      <c r="C760" s="129" t="s">
        <v>292</v>
      </c>
      <c r="D760" s="129" t="s">
        <v>381</v>
      </c>
      <c r="E760" s="129" t="s">
        <v>268</v>
      </c>
      <c r="F760" s="129" t="s">
        <v>249</v>
      </c>
      <c r="G760" s="129" t="s">
        <v>269</v>
      </c>
      <c r="H760" s="129" t="s">
        <v>270</v>
      </c>
      <c r="I760" s="129" t="s">
        <v>271</v>
      </c>
      <c r="J760" s="129" t="s">
        <v>278</v>
      </c>
      <c r="K760" s="129" t="s">
        <v>382</v>
      </c>
      <c r="L760" s="121">
        <f t="shared" si="21"/>
        <v>100618</v>
      </c>
    </row>
    <row r="761" spans="1:12" x14ac:dyDescent="0.25">
      <c r="A761" s="121" t="str">
        <f t="shared" ref="A761:A824" si="22">CONCATENATE(B761,K761,L761,I761,H761,J761)</f>
        <v>60340000304MSA23100618202261015</v>
      </c>
      <c r="B761" s="129" t="s">
        <v>291</v>
      </c>
      <c r="C761" s="129" t="s">
        <v>292</v>
      </c>
      <c r="D761" s="129" t="s">
        <v>446</v>
      </c>
      <c r="E761" s="129" t="s">
        <v>268</v>
      </c>
      <c r="F761" s="129" t="s">
        <v>249</v>
      </c>
      <c r="G761" s="129" t="s">
        <v>269</v>
      </c>
      <c r="H761" s="129" t="s">
        <v>270</v>
      </c>
      <c r="I761" s="129" t="s">
        <v>271</v>
      </c>
      <c r="J761" s="129" t="s">
        <v>306</v>
      </c>
      <c r="K761" s="129" t="s">
        <v>382</v>
      </c>
      <c r="L761" s="121">
        <f t="shared" si="21"/>
        <v>100618</v>
      </c>
    </row>
    <row r="762" spans="1:12" x14ac:dyDescent="0.25">
      <c r="A762" s="121" t="str">
        <f t="shared" si="22"/>
        <v>60340000304MSA23100618202027005</v>
      </c>
      <c r="B762" s="129" t="s">
        <v>291</v>
      </c>
      <c r="C762" s="129" t="s">
        <v>292</v>
      </c>
      <c r="D762" s="129" t="s">
        <v>383</v>
      </c>
      <c r="E762" s="129" t="s">
        <v>268</v>
      </c>
      <c r="F762" s="129" t="s">
        <v>249</v>
      </c>
      <c r="G762" s="129" t="s">
        <v>269</v>
      </c>
      <c r="H762" s="129" t="s">
        <v>270</v>
      </c>
      <c r="I762" s="129" t="s">
        <v>271</v>
      </c>
      <c r="J762" s="129" t="s">
        <v>272</v>
      </c>
      <c r="K762" s="129" t="s">
        <v>382</v>
      </c>
      <c r="L762" s="121">
        <f t="shared" si="21"/>
        <v>100618</v>
      </c>
    </row>
    <row r="763" spans="1:12" x14ac:dyDescent="0.25">
      <c r="A763" s="121" t="str">
        <f t="shared" si="22"/>
        <v>60340000304MSA23100618101000326</v>
      </c>
      <c r="B763" s="129" t="s">
        <v>291</v>
      </c>
      <c r="C763" s="129" t="s">
        <v>292</v>
      </c>
      <c r="D763" s="129" t="s">
        <v>79</v>
      </c>
      <c r="E763" s="129" t="s">
        <v>268</v>
      </c>
      <c r="F763" s="129" t="s">
        <v>249</v>
      </c>
      <c r="G763" s="129" t="s">
        <v>269</v>
      </c>
      <c r="H763" s="129" t="s">
        <v>274</v>
      </c>
      <c r="I763" s="129" t="s">
        <v>275</v>
      </c>
      <c r="J763" s="129" t="s">
        <v>276</v>
      </c>
      <c r="K763" s="129" t="s">
        <v>382</v>
      </c>
      <c r="L763" s="121">
        <f t="shared" si="21"/>
        <v>100618</v>
      </c>
    </row>
    <row r="764" spans="1:12" x14ac:dyDescent="0.25">
      <c r="A764" s="121" t="str">
        <f t="shared" si="22"/>
        <v>60340000304MSA22100618202516015</v>
      </c>
      <c r="B764" s="129" t="s">
        <v>291</v>
      </c>
      <c r="C764" s="129" t="s">
        <v>292</v>
      </c>
      <c r="D764" s="129" t="s">
        <v>384</v>
      </c>
      <c r="E764" s="129" t="s">
        <v>268</v>
      </c>
      <c r="F764" s="129" t="s">
        <v>249</v>
      </c>
      <c r="G764" s="129" t="s">
        <v>269</v>
      </c>
      <c r="H764" s="129" t="s">
        <v>270</v>
      </c>
      <c r="I764" s="129" t="s">
        <v>271</v>
      </c>
      <c r="J764" s="129" t="s">
        <v>278</v>
      </c>
      <c r="K764" s="129" t="s">
        <v>385</v>
      </c>
      <c r="L764" s="121">
        <f t="shared" si="21"/>
        <v>100618</v>
      </c>
    </row>
    <row r="765" spans="1:12" x14ac:dyDescent="0.25">
      <c r="A765" s="121" t="str">
        <f t="shared" si="22"/>
        <v>60340000304MSA22100618202261015</v>
      </c>
      <c r="B765" s="129" t="s">
        <v>291</v>
      </c>
      <c r="C765" s="129" t="s">
        <v>292</v>
      </c>
      <c r="D765" s="129" t="s">
        <v>447</v>
      </c>
      <c r="E765" s="129" t="s">
        <v>268</v>
      </c>
      <c r="F765" s="129" t="s">
        <v>249</v>
      </c>
      <c r="G765" s="129" t="s">
        <v>269</v>
      </c>
      <c r="H765" s="129" t="s">
        <v>270</v>
      </c>
      <c r="I765" s="129" t="s">
        <v>271</v>
      </c>
      <c r="J765" s="129" t="s">
        <v>306</v>
      </c>
      <c r="K765" s="129" t="s">
        <v>385</v>
      </c>
      <c r="L765" s="121">
        <f t="shared" si="21"/>
        <v>100618</v>
      </c>
    </row>
    <row r="766" spans="1:12" x14ac:dyDescent="0.25">
      <c r="A766" s="121" t="str">
        <f t="shared" si="22"/>
        <v>60340000304MSA22100618202027005</v>
      </c>
      <c r="B766" s="129" t="s">
        <v>291</v>
      </c>
      <c r="C766" s="129" t="s">
        <v>292</v>
      </c>
      <c r="D766" s="129" t="s">
        <v>386</v>
      </c>
      <c r="E766" s="129" t="s">
        <v>268</v>
      </c>
      <c r="F766" s="129" t="s">
        <v>249</v>
      </c>
      <c r="G766" s="129" t="s">
        <v>269</v>
      </c>
      <c r="H766" s="129" t="s">
        <v>270</v>
      </c>
      <c r="I766" s="129" t="s">
        <v>271</v>
      </c>
      <c r="J766" s="129" t="s">
        <v>272</v>
      </c>
      <c r="K766" s="129" t="s">
        <v>385</v>
      </c>
      <c r="L766" s="121">
        <f t="shared" si="21"/>
        <v>100618</v>
      </c>
    </row>
    <row r="767" spans="1:12" x14ac:dyDescent="0.25">
      <c r="A767" s="121" t="str">
        <f t="shared" si="22"/>
        <v>60340000304MSA22100618101000326</v>
      </c>
      <c r="B767" s="129" t="s">
        <v>291</v>
      </c>
      <c r="C767" s="129" t="s">
        <v>292</v>
      </c>
      <c r="D767" s="129" t="s">
        <v>387</v>
      </c>
      <c r="E767" s="129" t="s">
        <v>268</v>
      </c>
      <c r="F767" s="129" t="s">
        <v>249</v>
      </c>
      <c r="G767" s="129" t="s">
        <v>269</v>
      </c>
      <c r="H767" s="129" t="s">
        <v>274</v>
      </c>
      <c r="I767" s="129" t="s">
        <v>275</v>
      </c>
      <c r="J767" s="129" t="s">
        <v>276</v>
      </c>
      <c r="K767" s="129" t="s">
        <v>385</v>
      </c>
      <c r="L767" s="121">
        <f t="shared" si="21"/>
        <v>100618</v>
      </c>
    </row>
    <row r="768" spans="1:12" x14ac:dyDescent="0.25">
      <c r="A768" s="121" t="str">
        <f t="shared" si="22"/>
        <v>60340000304MSA21100618202516015</v>
      </c>
      <c r="B768" s="129" t="s">
        <v>291</v>
      </c>
      <c r="C768" s="129" t="s">
        <v>292</v>
      </c>
      <c r="D768" s="129" t="s">
        <v>388</v>
      </c>
      <c r="E768" s="129" t="s">
        <v>268</v>
      </c>
      <c r="F768" s="129" t="s">
        <v>249</v>
      </c>
      <c r="G768" s="129" t="s">
        <v>269</v>
      </c>
      <c r="H768" s="129" t="s">
        <v>270</v>
      </c>
      <c r="I768" s="129" t="s">
        <v>271</v>
      </c>
      <c r="J768" s="129" t="s">
        <v>278</v>
      </c>
      <c r="K768" s="129" t="s">
        <v>389</v>
      </c>
      <c r="L768" s="121">
        <f t="shared" si="21"/>
        <v>100618</v>
      </c>
    </row>
    <row r="769" spans="1:12" x14ac:dyDescent="0.25">
      <c r="A769" s="121" t="str">
        <f t="shared" si="22"/>
        <v>60340000304MSA21100618202261015</v>
      </c>
      <c r="B769" s="129" t="s">
        <v>291</v>
      </c>
      <c r="C769" s="129" t="s">
        <v>292</v>
      </c>
      <c r="D769" s="129" t="s">
        <v>448</v>
      </c>
      <c r="E769" s="129" t="s">
        <v>268</v>
      </c>
      <c r="F769" s="129" t="s">
        <v>249</v>
      </c>
      <c r="G769" s="129" t="s">
        <v>269</v>
      </c>
      <c r="H769" s="129" t="s">
        <v>270</v>
      </c>
      <c r="I769" s="129" t="s">
        <v>271</v>
      </c>
      <c r="J769" s="129" t="s">
        <v>306</v>
      </c>
      <c r="K769" s="129" t="s">
        <v>389</v>
      </c>
      <c r="L769" s="121">
        <f t="shared" si="21"/>
        <v>100618</v>
      </c>
    </row>
    <row r="770" spans="1:12" x14ac:dyDescent="0.25">
      <c r="A770" s="121" t="str">
        <f t="shared" si="22"/>
        <v>60340000304MSA21100618202027005</v>
      </c>
      <c r="B770" s="129" t="s">
        <v>291</v>
      </c>
      <c r="C770" s="129" t="s">
        <v>292</v>
      </c>
      <c r="D770" s="129" t="s">
        <v>390</v>
      </c>
      <c r="E770" s="129" t="s">
        <v>268</v>
      </c>
      <c r="F770" s="129" t="s">
        <v>249</v>
      </c>
      <c r="G770" s="129" t="s">
        <v>269</v>
      </c>
      <c r="H770" s="129" t="s">
        <v>270</v>
      </c>
      <c r="I770" s="129" t="s">
        <v>271</v>
      </c>
      <c r="J770" s="129" t="s">
        <v>272</v>
      </c>
      <c r="K770" s="129" t="s">
        <v>389</v>
      </c>
      <c r="L770" s="121">
        <f t="shared" si="21"/>
        <v>100618</v>
      </c>
    </row>
    <row r="771" spans="1:12" x14ac:dyDescent="0.25">
      <c r="A771" s="121" t="str">
        <f t="shared" si="22"/>
        <v>60340000304MSA21100618101000326</v>
      </c>
      <c r="B771" s="129" t="s">
        <v>291</v>
      </c>
      <c r="C771" s="129" t="s">
        <v>292</v>
      </c>
      <c r="D771" s="129" t="s">
        <v>391</v>
      </c>
      <c r="E771" s="129" t="s">
        <v>268</v>
      </c>
      <c r="F771" s="129" t="s">
        <v>249</v>
      </c>
      <c r="G771" s="129" t="s">
        <v>269</v>
      </c>
      <c r="H771" s="129" t="s">
        <v>274</v>
      </c>
      <c r="I771" s="129" t="s">
        <v>275</v>
      </c>
      <c r="J771" s="129" t="s">
        <v>276</v>
      </c>
      <c r="K771" s="129" t="s">
        <v>389</v>
      </c>
      <c r="L771" s="121">
        <f t="shared" si="21"/>
        <v>100618</v>
      </c>
    </row>
    <row r="772" spans="1:12" x14ac:dyDescent="0.25">
      <c r="A772" s="121" t="str">
        <f t="shared" si="22"/>
        <v>60340000304MSA12100618202516015</v>
      </c>
      <c r="B772" s="129" t="s">
        <v>291</v>
      </c>
      <c r="C772" s="129" t="s">
        <v>292</v>
      </c>
      <c r="D772" s="129" t="s">
        <v>392</v>
      </c>
      <c r="E772" s="129" t="s">
        <v>268</v>
      </c>
      <c r="F772" s="129" t="s">
        <v>249</v>
      </c>
      <c r="G772" s="129" t="s">
        <v>269</v>
      </c>
      <c r="H772" s="129" t="s">
        <v>270</v>
      </c>
      <c r="I772" s="129" t="s">
        <v>271</v>
      </c>
      <c r="J772" s="129" t="s">
        <v>278</v>
      </c>
      <c r="K772" s="129" t="s">
        <v>393</v>
      </c>
      <c r="L772" s="121">
        <f t="shared" si="21"/>
        <v>100618</v>
      </c>
    </row>
    <row r="773" spans="1:12" x14ac:dyDescent="0.25">
      <c r="A773" s="121" t="str">
        <f t="shared" si="22"/>
        <v>60340000304MSA12100618202261015</v>
      </c>
      <c r="B773" s="129" t="s">
        <v>291</v>
      </c>
      <c r="C773" s="129" t="s">
        <v>292</v>
      </c>
      <c r="D773" s="129" t="s">
        <v>449</v>
      </c>
      <c r="E773" s="129" t="s">
        <v>268</v>
      </c>
      <c r="F773" s="129" t="s">
        <v>249</v>
      </c>
      <c r="G773" s="129" t="s">
        <v>269</v>
      </c>
      <c r="H773" s="129" t="s">
        <v>270</v>
      </c>
      <c r="I773" s="129" t="s">
        <v>271</v>
      </c>
      <c r="J773" s="129" t="s">
        <v>306</v>
      </c>
      <c r="K773" s="129" t="s">
        <v>393</v>
      </c>
      <c r="L773" s="121">
        <f t="shared" si="21"/>
        <v>100618</v>
      </c>
    </row>
    <row r="774" spans="1:12" x14ac:dyDescent="0.25">
      <c r="A774" s="121" t="str">
        <f t="shared" si="22"/>
        <v>60340000304MSA12100618202027005</v>
      </c>
      <c r="B774" s="129" t="s">
        <v>291</v>
      </c>
      <c r="C774" s="129" t="s">
        <v>292</v>
      </c>
      <c r="D774" s="129" t="s">
        <v>394</v>
      </c>
      <c r="E774" s="129" t="s">
        <v>268</v>
      </c>
      <c r="F774" s="129" t="s">
        <v>249</v>
      </c>
      <c r="G774" s="129" t="s">
        <v>269</v>
      </c>
      <c r="H774" s="129" t="s">
        <v>270</v>
      </c>
      <c r="I774" s="129" t="s">
        <v>271</v>
      </c>
      <c r="J774" s="129" t="s">
        <v>272</v>
      </c>
      <c r="K774" s="129" t="s">
        <v>393</v>
      </c>
      <c r="L774" s="121">
        <f t="shared" si="21"/>
        <v>100618</v>
      </c>
    </row>
    <row r="775" spans="1:12" x14ac:dyDescent="0.25">
      <c r="A775" s="121" t="str">
        <f t="shared" si="22"/>
        <v>60340000304MSA12100618101000326</v>
      </c>
      <c r="B775" s="129" t="s">
        <v>291</v>
      </c>
      <c r="C775" s="129" t="s">
        <v>292</v>
      </c>
      <c r="D775" s="129" t="s">
        <v>395</v>
      </c>
      <c r="E775" s="129" t="s">
        <v>268</v>
      </c>
      <c r="F775" s="129" t="s">
        <v>249</v>
      </c>
      <c r="G775" s="129" t="s">
        <v>269</v>
      </c>
      <c r="H775" s="129" t="s">
        <v>274</v>
      </c>
      <c r="I775" s="129" t="s">
        <v>275</v>
      </c>
      <c r="J775" s="129" t="s">
        <v>276</v>
      </c>
      <c r="K775" s="129" t="s">
        <v>393</v>
      </c>
      <c r="L775" s="121">
        <f t="shared" si="21"/>
        <v>100618</v>
      </c>
    </row>
    <row r="776" spans="1:12" x14ac:dyDescent="0.25">
      <c r="A776" s="121" t="str">
        <f t="shared" si="22"/>
        <v>60340000304MSA11100618202516015</v>
      </c>
      <c r="B776" s="129" t="s">
        <v>291</v>
      </c>
      <c r="C776" s="129" t="s">
        <v>292</v>
      </c>
      <c r="D776" s="129" t="s">
        <v>396</v>
      </c>
      <c r="E776" s="129" t="s">
        <v>268</v>
      </c>
      <c r="F776" s="129" t="s">
        <v>249</v>
      </c>
      <c r="G776" s="129" t="s">
        <v>269</v>
      </c>
      <c r="H776" s="129" t="s">
        <v>270</v>
      </c>
      <c r="I776" s="129" t="s">
        <v>271</v>
      </c>
      <c r="J776" s="129" t="s">
        <v>278</v>
      </c>
      <c r="K776" s="129" t="s">
        <v>397</v>
      </c>
      <c r="L776" s="121">
        <f t="shared" si="21"/>
        <v>100618</v>
      </c>
    </row>
    <row r="777" spans="1:12" x14ac:dyDescent="0.25">
      <c r="A777" s="121" t="str">
        <f t="shared" si="22"/>
        <v>60340000304MSA11100618202261015</v>
      </c>
      <c r="B777" s="129" t="s">
        <v>291</v>
      </c>
      <c r="C777" s="129" t="s">
        <v>292</v>
      </c>
      <c r="D777" s="129" t="s">
        <v>450</v>
      </c>
      <c r="E777" s="129" t="s">
        <v>268</v>
      </c>
      <c r="F777" s="129" t="s">
        <v>249</v>
      </c>
      <c r="G777" s="129" t="s">
        <v>269</v>
      </c>
      <c r="H777" s="129" t="s">
        <v>270</v>
      </c>
      <c r="I777" s="129" t="s">
        <v>271</v>
      </c>
      <c r="J777" s="129" t="s">
        <v>306</v>
      </c>
      <c r="K777" s="129" t="s">
        <v>397</v>
      </c>
      <c r="L777" s="121">
        <f t="shared" si="21"/>
        <v>100618</v>
      </c>
    </row>
    <row r="778" spans="1:12" x14ac:dyDescent="0.25">
      <c r="A778" s="121" t="str">
        <f t="shared" si="22"/>
        <v>60340000304MSA11100618202027005</v>
      </c>
      <c r="B778" s="129" t="s">
        <v>291</v>
      </c>
      <c r="C778" s="129" t="s">
        <v>292</v>
      </c>
      <c r="D778" s="129" t="s">
        <v>398</v>
      </c>
      <c r="E778" s="129" t="s">
        <v>268</v>
      </c>
      <c r="F778" s="129" t="s">
        <v>249</v>
      </c>
      <c r="G778" s="129" t="s">
        <v>269</v>
      </c>
      <c r="H778" s="129" t="s">
        <v>270</v>
      </c>
      <c r="I778" s="129" t="s">
        <v>271</v>
      </c>
      <c r="J778" s="129" t="s">
        <v>272</v>
      </c>
      <c r="K778" s="129" t="s">
        <v>397</v>
      </c>
      <c r="L778" s="121">
        <f t="shared" si="21"/>
        <v>100618</v>
      </c>
    </row>
    <row r="779" spans="1:12" x14ac:dyDescent="0.25">
      <c r="A779" s="121" t="str">
        <f t="shared" si="22"/>
        <v>60340000304MSA11100618101000326</v>
      </c>
      <c r="B779" s="129" t="s">
        <v>291</v>
      </c>
      <c r="C779" s="129" t="s">
        <v>292</v>
      </c>
      <c r="D779" s="129" t="s">
        <v>399</v>
      </c>
      <c r="E779" s="129" t="s">
        <v>268</v>
      </c>
      <c r="F779" s="129" t="s">
        <v>249</v>
      </c>
      <c r="G779" s="129" t="s">
        <v>269</v>
      </c>
      <c r="H779" s="129" t="s">
        <v>274</v>
      </c>
      <c r="I779" s="129" t="s">
        <v>275</v>
      </c>
      <c r="J779" s="129" t="s">
        <v>276</v>
      </c>
      <c r="K779" s="129" t="s">
        <v>397</v>
      </c>
      <c r="L779" s="121">
        <f t="shared" si="21"/>
        <v>100618</v>
      </c>
    </row>
    <row r="780" spans="1:12" x14ac:dyDescent="0.25">
      <c r="A780" s="121" t="str">
        <f t="shared" si="22"/>
        <v>60340000304MSA04100618202516015</v>
      </c>
      <c r="B780" s="129" t="s">
        <v>291</v>
      </c>
      <c r="C780" s="129" t="s">
        <v>292</v>
      </c>
      <c r="D780" s="129" t="s">
        <v>400</v>
      </c>
      <c r="E780" s="129" t="s">
        <v>268</v>
      </c>
      <c r="F780" s="129" t="s">
        <v>249</v>
      </c>
      <c r="G780" s="129" t="s">
        <v>269</v>
      </c>
      <c r="H780" s="129" t="s">
        <v>270</v>
      </c>
      <c r="I780" s="129" t="s">
        <v>271</v>
      </c>
      <c r="J780" s="129" t="s">
        <v>278</v>
      </c>
      <c r="K780" s="129" t="s">
        <v>313</v>
      </c>
      <c r="L780" s="121">
        <f t="shared" si="21"/>
        <v>100618</v>
      </c>
    </row>
    <row r="781" spans="1:12" x14ac:dyDescent="0.25">
      <c r="A781" s="121" t="str">
        <f t="shared" si="22"/>
        <v>60340000304MSA04100618202261015</v>
      </c>
      <c r="B781" s="129" t="s">
        <v>291</v>
      </c>
      <c r="C781" s="129" t="s">
        <v>292</v>
      </c>
      <c r="D781" s="129" t="s">
        <v>451</v>
      </c>
      <c r="E781" s="129" t="s">
        <v>268</v>
      </c>
      <c r="F781" s="129" t="s">
        <v>249</v>
      </c>
      <c r="G781" s="129" t="s">
        <v>269</v>
      </c>
      <c r="H781" s="129" t="s">
        <v>270</v>
      </c>
      <c r="I781" s="129" t="s">
        <v>271</v>
      </c>
      <c r="J781" s="129" t="s">
        <v>306</v>
      </c>
      <c r="K781" s="129" t="s">
        <v>313</v>
      </c>
      <c r="L781" s="121">
        <f t="shared" si="21"/>
        <v>100618</v>
      </c>
    </row>
    <row r="782" spans="1:12" x14ac:dyDescent="0.25">
      <c r="A782" s="121" t="str">
        <f t="shared" si="22"/>
        <v>60340000304MSA04100618202027005</v>
      </c>
      <c r="B782" s="129" t="s">
        <v>291</v>
      </c>
      <c r="C782" s="129" t="s">
        <v>292</v>
      </c>
      <c r="D782" s="129" t="s">
        <v>401</v>
      </c>
      <c r="E782" s="129" t="s">
        <v>268</v>
      </c>
      <c r="F782" s="129" t="s">
        <v>249</v>
      </c>
      <c r="G782" s="129" t="s">
        <v>269</v>
      </c>
      <c r="H782" s="129" t="s">
        <v>270</v>
      </c>
      <c r="I782" s="129" t="s">
        <v>271</v>
      </c>
      <c r="J782" s="129" t="s">
        <v>272</v>
      </c>
      <c r="K782" s="129" t="s">
        <v>313</v>
      </c>
      <c r="L782" s="121">
        <f t="shared" si="21"/>
        <v>100618</v>
      </c>
    </row>
    <row r="783" spans="1:12" x14ac:dyDescent="0.25">
      <c r="A783" s="121" t="str">
        <f t="shared" si="22"/>
        <v>60340000304MSA04100618101000326</v>
      </c>
      <c r="B783" s="129" t="s">
        <v>291</v>
      </c>
      <c r="C783" s="129" t="s">
        <v>292</v>
      </c>
      <c r="D783" s="129" t="s">
        <v>402</v>
      </c>
      <c r="E783" s="129" t="s">
        <v>268</v>
      </c>
      <c r="F783" s="129" t="s">
        <v>249</v>
      </c>
      <c r="G783" s="129" t="s">
        <v>269</v>
      </c>
      <c r="H783" s="129" t="s">
        <v>274</v>
      </c>
      <c r="I783" s="129" t="s">
        <v>275</v>
      </c>
      <c r="J783" s="129" t="s">
        <v>276</v>
      </c>
      <c r="K783" s="129" t="s">
        <v>313</v>
      </c>
      <c r="L783" s="121">
        <f t="shared" si="21"/>
        <v>100618</v>
      </c>
    </row>
    <row r="784" spans="1:12" x14ac:dyDescent="0.25">
      <c r="A784" s="121" t="str">
        <f t="shared" si="22"/>
        <v>60340000304MSA03100618202516015</v>
      </c>
      <c r="B784" s="129" t="s">
        <v>291</v>
      </c>
      <c r="C784" s="129" t="s">
        <v>292</v>
      </c>
      <c r="D784" s="129" t="s">
        <v>403</v>
      </c>
      <c r="E784" s="129" t="s">
        <v>268</v>
      </c>
      <c r="F784" s="129" t="s">
        <v>249</v>
      </c>
      <c r="G784" s="129" t="s">
        <v>269</v>
      </c>
      <c r="H784" s="129" t="s">
        <v>270</v>
      </c>
      <c r="I784" s="129" t="s">
        <v>271</v>
      </c>
      <c r="J784" s="129" t="s">
        <v>278</v>
      </c>
      <c r="K784" s="129" t="s">
        <v>308</v>
      </c>
      <c r="L784" s="121">
        <f t="shared" ref="L784:L847" si="23">VLOOKUP(F784,$G$2:$H$13,2,FALSE)</f>
        <v>100618</v>
      </c>
    </row>
    <row r="785" spans="1:12" x14ac:dyDescent="0.25">
      <c r="A785" s="121" t="str">
        <f t="shared" si="22"/>
        <v>60340000304MSA03100618202261015</v>
      </c>
      <c r="B785" s="129" t="s">
        <v>291</v>
      </c>
      <c r="C785" s="129" t="s">
        <v>292</v>
      </c>
      <c r="D785" s="129" t="s">
        <v>452</v>
      </c>
      <c r="E785" s="129" t="s">
        <v>268</v>
      </c>
      <c r="F785" s="129" t="s">
        <v>249</v>
      </c>
      <c r="G785" s="129" t="s">
        <v>269</v>
      </c>
      <c r="H785" s="129" t="s">
        <v>270</v>
      </c>
      <c r="I785" s="129" t="s">
        <v>271</v>
      </c>
      <c r="J785" s="129" t="s">
        <v>306</v>
      </c>
      <c r="K785" s="129" t="s">
        <v>308</v>
      </c>
      <c r="L785" s="121">
        <f t="shared" si="23"/>
        <v>100618</v>
      </c>
    </row>
    <row r="786" spans="1:12" x14ac:dyDescent="0.25">
      <c r="A786" s="121" t="str">
        <f t="shared" si="22"/>
        <v>60340000304MSA03100618202027005</v>
      </c>
      <c r="B786" s="129" t="s">
        <v>291</v>
      </c>
      <c r="C786" s="129" t="s">
        <v>292</v>
      </c>
      <c r="D786" s="129" t="s">
        <v>404</v>
      </c>
      <c r="E786" s="129" t="s">
        <v>268</v>
      </c>
      <c r="F786" s="129" t="s">
        <v>249</v>
      </c>
      <c r="G786" s="129" t="s">
        <v>269</v>
      </c>
      <c r="H786" s="129" t="s">
        <v>270</v>
      </c>
      <c r="I786" s="129" t="s">
        <v>271</v>
      </c>
      <c r="J786" s="129" t="s">
        <v>272</v>
      </c>
      <c r="K786" s="129" t="s">
        <v>308</v>
      </c>
      <c r="L786" s="121">
        <f t="shared" si="23"/>
        <v>100618</v>
      </c>
    </row>
    <row r="787" spans="1:12" x14ac:dyDescent="0.25">
      <c r="A787" s="121" t="str">
        <f t="shared" si="22"/>
        <v>60340000304MSA03100618101000326</v>
      </c>
      <c r="B787" s="129" t="s">
        <v>291</v>
      </c>
      <c r="C787" s="129" t="s">
        <v>292</v>
      </c>
      <c r="D787" s="129" t="s">
        <v>405</v>
      </c>
      <c r="E787" s="129" t="s">
        <v>268</v>
      </c>
      <c r="F787" s="129" t="s">
        <v>249</v>
      </c>
      <c r="G787" s="129" t="s">
        <v>269</v>
      </c>
      <c r="H787" s="129" t="s">
        <v>274</v>
      </c>
      <c r="I787" s="129" t="s">
        <v>275</v>
      </c>
      <c r="J787" s="129" t="s">
        <v>276</v>
      </c>
      <c r="K787" s="129" t="s">
        <v>308</v>
      </c>
      <c r="L787" s="121">
        <f t="shared" si="23"/>
        <v>100618</v>
      </c>
    </row>
    <row r="788" spans="1:12" x14ac:dyDescent="0.25">
      <c r="A788" s="121" t="str">
        <f t="shared" si="22"/>
        <v>60340000304MHC25100778101000326</v>
      </c>
      <c r="B788" s="129" t="s">
        <v>291</v>
      </c>
      <c r="C788" s="129" t="s">
        <v>292</v>
      </c>
      <c r="D788" s="129" t="s">
        <v>406</v>
      </c>
      <c r="E788" s="129" t="s">
        <v>268</v>
      </c>
      <c r="F788" s="129" t="s">
        <v>251</v>
      </c>
      <c r="G788" s="129" t="s">
        <v>300</v>
      </c>
      <c r="H788" s="129" t="s">
        <v>274</v>
      </c>
      <c r="I788" s="129" t="s">
        <v>275</v>
      </c>
      <c r="J788" s="129" t="s">
        <v>276</v>
      </c>
      <c r="K788" s="129" t="s">
        <v>407</v>
      </c>
      <c r="L788" s="121">
        <f t="shared" si="23"/>
        <v>100778</v>
      </c>
    </row>
    <row r="789" spans="1:12" x14ac:dyDescent="0.25">
      <c r="A789" s="121" t="str">
        <f t="shared" si="22"/>
        <v>60340000304MHC25100435202027005</v>
      </c>
      <c r="B789" s="129" t="s">
        <v>291</v>
      </c>
      <c r="C789" s="129" t="s">
        <v>292</v>
      </c>
      <c r="D789" s="129" t="s">
        <v>408</v>
      </c>
      <c r="E789" s="129" t="s">
        <v>268</v>
      </c>
      <c r="F789" s="129" t="s">
        <v>245</v>
      </c>
      <c r="G789" s="129" t="s">
        <v>300</v>
      </c>
      <c r="H789" s="129" t="s">
        <v>270</v>
      </c>
      <c r="I789" s="129" t="s">
        <v>271</v>
      </c>
      <c r="J789" s="129" t="s">
        <v>272</v>
      </c>
      <c r="K789" s="129" t="s">
        <v>407</v>
      </c>
      <c r="L789" s="121">
        <f t="shared" si="23"/>
        <v>100435</v>
      </c>
    </row>
    <row r="790" spans="1:12" x14ac:dyDescent="0.25">
      <c r="A790" s="121" t="str">
        <f t="shared" si="22"/>
        <v>60340000304MHC25100435101000326</v>
      </c>
      <c r="B790" s="129" t="s">
        <v>291</v>
      </c>
      <c r="C790" s="129" t="s">
        <v>292</v>
      </c>
      <c r="D790" s="129" t="s">
        <v>409</v>
      </c>
      <c r="E790" s="129" t="s">
        <v>268</v>
      </c>
      <c r="F790" s="129" t="s">
        <v>245</v>
      </c>
      <c r="G790" s="129" t="s">
        <v>300</v>
      </c>
      <c r="H790" s="129" t="s">
        <v>274</v>
      </c>
      <c r="I790" s="129" t="s">
        <v>275</v>
      </c>
      <c r="J790" s="129" t="s">
        <v>276</v>
      </c>
      <c r="K790" s="129" t="s">
        <v>407</v>
      </c>
      <c r="L790" s="121">
        <f t="shared" si="23"/>
        <v>100435</v>
      </c>
    </row>
    <row r="791" spans="1:12" x14ac:dyDescent="0.25">
      <c r="A791" s="121" t="str">
        <f t="shared" si="22"/>
        <v>60340000304MHC18100778101000326</v>
      </c>
      <c r="B791" s="129" t="s">
        <v>291</v>
      </c>
      <c r="C791" s="129" t="s">
        <v>292</v>
      </c>
      <c r="D791" s="129" t="s">
        <v>410</v>
      </c>
      <c r="E791" s="129" t="s">
        <v>268</v>
      </c>
      <c r="F791" s="129" t="s">
        <v>251</v>
      </c>
      <c r="G791" s="129" t="s">
        <v>300</v>
      </c>
      <c r="H791" s="129" t="s">
        <v>274</v>
      </c>
      <c r="I791" s="129" t="s">
        <v>275</v>
      </c>
      <c r="J791" s="129" t="s">
        <v>276</v>
      </c>
      <c r="K791" s="129" t="s">
        <v>411</v>
      </c>
      <c r="L791" s="121">
        <f t="shared" si="23"/>
        <v>100778</v>
      </c>
    </row>
    <row r="792" spans="1:12" x14ac:dyDescent="0.25">
      <c r="A792" s="121" t="str">
        <f t="shared" si="22"/>
        <v>60340000304MHC18104257101000326</v>
      </c>
      <c r="B792" s="129" t="s">
        <v>291</v>
      </c>
      <c r="C792" s="129" t="s">
        <v>292</v>
      </c>
      <c r="D792" s="129" t="s">
        <v>412</v>
      </c>
      <c r="E792" s="129" t="s">
        <v>268</v>
      </c>
      <c r="F792" s="129" t="s">
        <v>250</v>
      </c>
      <c r="G792" s="129" t="s">
        <v>300</v>
      </c>
      <c r="H792" s="129" t="s">
        <v>274</v>
      </c>
      <c r="I792" s="129" t="s">
        <v>275</v>
      </c>
      <c r="J792" s="129" t="s">
        <v>276</v>
      </c>
      <c r="K792" s="129" t="s">
        <v>411</v>
      </c>
      <c r="L792" s="121">
        <f t="shared" si="23"/>
        <v>104257</v>
      </c>
    </row>
    <row r="793" spans="1:12" x14ac:dyDescent="0.25">
      <c r="A793" s="121" t="str">
        <f t="shared" si="22"/>
        <v>60340000304MHC18100435202027005</v>
      </c>
      <c r="B793" s="129" t="s">
        <v>291</v>
      </c>
      <c r="C793" s="129" t="s">
        <v>292</v>
      </c>
      <c r="D793" s="129" t="s">
        <v>413</v>
      </c>
      <c r="E793" s="129" t="s">
        <v>268</v>
      </c>
      <c r="F793" s="129" t="s">
        <v>245</v>
      </c>
      <c r="G793" s="129" t="s">
        <v>300</v>
      </c>
      <c r="H793" s="129" t="s">
        <v>270</v>
      </c>
      <c r="I793" s="129" t="s">
        <v>271</v>
      </c>
      <c r="J793" s="129" t="s">
        <v>272</v>
      </c>
      <c r="K793" s="129" t="s">
        <v>411</v>
      </c>
      <c r="L793" s="121">
        <f t="shared" si="23"/>
        <v>100435</v>
      </c>
    </row>
    <row r="794" spans="1:12" x14ac:dyDescent="0.25">
      <c r="A794" s="121" t="str">
        <f t="shared" si="22"/>
        <v>60340000304MHC18100435101000326</v>
      </c>
      <c r="B794" s="129" t="s">
        <v>291</v>
      </c>
      <c r="C794" s="129" t="s">
        <v>292</v>
      </c>
      <c r="D794" s="129" t="s">
        <v>414</v>
      </c>
      <c r="E794" s="129" t="s">
        <v>268</v>
      </c>
      <c r="F794" s="129" t="s">
        <v>245</v>
      </c>
      <c r="G794" s="129" t="s">
        <v>300</v>
      </c>
      <c r="H794" s="129" t="s">
        <v>274</v>
      </c>
      <c r="I794" s="129" t="s">
        <v>275</v>
      </c>
      <c r="J794" s="129" t="s">
        <v>276</v>
      </c>
      <c r="K794" s="129" t="s">
        <v>411</v>
      </c>
      <c r="L794" s="121">
        <f t="shared" si="23"/>
        <v>100435</v>
      </c>
    </row>
    <row r="795" spans="1:12" x14ac:dyDescent="0.25">
      <c r="A795" s="121" t="str">
        <f t="shared" si="22"/>
        <v>60340000304MHC01100778101000326</v>
      </c>
      <c r="B795" s="129" t="s">
        <v>291</v>
      </c>
      <c r="C795" s="129" t="s">
        <v>292</v>
      </c>
      <c r="D795" s="129" t="s">
        <v>415</v>
      </c>
      <c r="E795" s="129" t="s">
        <v>268</v>
      </c>
      <c r="F795" s="129" t="s">
        <v>251</v>
      </c>
      <c r="G795" s="129" t="s">
        <v>300</v>
      </c>
      <c r="H795" s="129" t="s">
        <v>274</v>
      </c>
      <c r="I795" s="129" t="s">
        <v>275</v>
      </c>
      <c r="J795" s="129" t="s">
        <v>276</v>
      </c>
      <c r="K795" s="129" t="s">
        <v>416</v>
      </c>
      <c r="L795" s="121">
        <f t="shared" si="23"/>
        <v>100778</v>
      </c>
    </row>
    <row r="796" spans="1:12" x14ac:dyDescent="0.25">
      <c r="A796" s="121" t="str">
        <f t="shared" si="22"/>
        <v>60340000304MHC01100435202027005</v>
      </c>
      <c r="B796" s="129" t="s">
        <v>291</v>
      </c>
      <c r="C796" s="129" t="s">
        <v>292</v>
      </c>
      <c r="D796" s="129" t="s">
        <v>417</v>
      </c>
      <c r="E796" s="129" t="s">
        <v>268</v>
      </c>
      <c r="F796" s="129" t="s">
        <v>245</v>
      </c>
      <c r="G796" s="129" t="s">
        <v>300</v>
      </c>
      <c r="H796" s="129" t="s">
        <v>270</v>
      </c>
      <c r="I796" s="129" t="s">
        <v>271</v>
      </c>
      <c r="J796" s="129" t="s">
        <v>272</v>
      </c>
      <c r="K796" s="129" t="s">
        <v>416</v>
      </c>
      <c r="L796" s="121">
        <f t="shared" si="23"/>
        <v>100435</v>
      </c>
    </row>
    <row r="797" spans="1:12" x14ac:dyDescent="0.25">
      <c r="A797" s="121" t="str">
        <f t="shared" si="22"/>
        <v>60340000304MHC01100435101000326</v>
      </c>
      <c r="B797" s="129" t="s">
        <v>291</v>
      </c>
      <c r="C797" s="129" t="s">
        <v>292</v>
      </c>
      <c r="D797" s="129" t="s">
        <v>418</v>
      </c>
      <c r="E797" s="129" t="s">
        <v>268</v>
      </c>
      <c r="F797" s="129" t="s">
        <v>245</v>
      </c>
      <c r="G797" s="129" t="s">
        <v>300</v>
      </c>
      <c r="H797" s="129" t="s">
        <v>274</v>
      </c>
      <c r="I797" s="129" t="s">
        <v>275</v>
      </c>
      <c r="J797" s="129" t="s">
        <v>276</v>
      </c>
      <c r="K797" s="129" t="s">
        <v>416</v>
      </c>
      <c r="L797" s="121">
        <f t="shared" si="23"/>
        <v>100435</v>
      </c>
    </row>
    <row r="798" spans="1:12" x14ac:dyDescent="0.25">
      <c r="A798" s="121" t="str">
        <f t="shared" si="22"/>
        <v>60340000304MHA25100778101000326</v>
      </c>
      <c r="B798" s="129" t="s">
        <v>291</v>
      </c>
      <c r="C798" s="129" t="s">
        <v>292</v>
      </c>
      <c r="D798" s="129" t="s">
        <v>75</v>
      </c>
      <c r="E798" s="129" t="s">
        <v>268</v>
      </c>
      <c r="F798" s="129" t="s">
        <v>251</v>
      </c>
      <c r="G798" s="129" t="s">
        <v>300</v>
      </c>
      <c r="H798" s="129" t="s">
        <v>274</v>
      </c>
      <c r="I798" s="129" t="s">
        <v>275</v>
      </c>
      <c r="J798" s="129" t="s">
        <v>276</v>
      </c>
      <c r="K798" s="129" t="s">
        <v>419</v>
      </c>
      <c r="L798" s="121">
        <f t="shared" si="23"/>
        <v>100778</v>
      </c>
    </row>
    <row r="799" spans="1:12" x14ac:dyDescent="0.25">
      <c r="A799" s="121" t="str">
        <f t="shared" si="22"/>
        <v>60340000304MHA25100610202122023</v>
      </c>
      <c r="B799" s="129" t="s">
        <v>291</v>
      </c>
      <c r="C799" s="129" t="s">
        <v>292</v>
      </c>
      <c r="D799" s="129" t="s">
        <v>420</v>
      </c>
      <c r="E799" s="129" t="s">
        <v>268</v>
      </c>
      <c r="F799" s="129" t="s">
        <v>236</v>
      </c>
      <c r="G799" s="129" t="s">
        <v>300</v>
      </c>
      <c r="H799" s="129" t="s">
        <v>270</v>
      </c>
      <c r="I799" s="129" t="s">
        <v>271</v>
      </c>
      <c r="J799" s="129" t="s">
        <v>320</v>
      </c>
      <c r="K799" s="129" t="s">
        <v>419</v>
      </c>
      <c r="L799" s="121">
        <f t="shared" si="23"/>
        <v>100610</v>
      </c>
    </row>
    <row r="800" spans="1:12" x14ac:dyDescent="0.25">
      <c r="A800" s="121" t="str">
        <f t="shared" si="22"/>
        <v>60340000304MHA25100610202027005</v>
      </c>
      <c r="B800" s="129" t="s">
        <v>291</v>
      </c>
      <c r="C800" s="129" t="s">
        <v>292</v>
      </c>
      <c r="D800" s="129" t="s">
        <v>421</v>
      </c>
      <c r="E800" s="129" t="s">
        <v>268</v>
      </c>
      <c r="F800" s="129" t="s">
        <v>236</v>
      </c>
      <c r="G800" s="129" t="s">
        <v>300</v>
      </c>
      <c r="H800" s="129" t="s">
        <v>270</v>
      </c>
      <c r="I800" s="129" t="s">
        <v>271</v>
      </c>
      <c r="J800" s="129" t="s">
        <v>272</v>
      </c>
      <c r="K800" s="129" t="s">
        <v>419</v>
      </c>
      <c r="L800" s="121">
        <f t="shared" si="23"/>
        <v>100610</v>
      </c>
    </row>
    <row r="801" spans="1:12" x14ac:dyDescent="0.25">
      <c r="A801" s="121" t="str">
        <f t="shared" si="22"/>
        <v>60340000304MHA25100610101000326</v>
      </c>
      <c r="B801" s="129" t="s">
        <v>291</v>
      </c>
      <c r="C801" s="129" t="s">
        <v>292</v>
      </c>
      <c r="D801" s="129" t="s">
        <v>422</v>
      </c>
      <c r="E801" s="129" t="s">
        <v>268</v>
      </c>
      <c r="F801" s="129" t="s">
        <v>236</v>
      </c>
      <c r="G801" s="129" t="s">
        <v>300</v>
      </c>
      <c r="H801" s="129" t="s">
        <v>274</v>
      </c>
      <c r="I801" s="129" t="s">
        <v>275</v>
      </c>
      <c r="J801" s="129" t="s">
        <v>276</v>
      </c>
      <c r="K801" s="129" t="s">
        <v>419</v>
      </c>
      <c r="L801" s="121">
        <f t="shared" si="23"/>
        <v>100610</v>
      </c>
    </row>
    <row r="802" spans="1:12" x14ac:dyDescent="0.25">
      <c r="A802" s="121" t="str">
        <f t="shared" si="22"/>
        <v>60340000304MHA18100778101000326</v>
      </c>
      <c r="B802" s="129" t="s">
        <v>291</v>
      </c>
      <c r="C802" s="129" t="s">
        <v>292</v>
      </c>
      <c r="D802" s="129" t="s">
        <v>423</v>
      </c>
      <c r="E802" s="129" t="s">
        <v>268</v>
      </c>
      <c r="F802" s="129" t="s">
        <v>251</v>
      </c>
      <c r="G802" s="129" t="s">
        <v>300</v>
      </c>
      <c r="H802" s="129" t="s">
        <v>274</v>
      </c>
      <c r="I802" s="129" t="s">
        <v>275</v>
      </c>
      <c r="J802" s="129" t="s">
        <v>276</v>
      </c>
      <c r="K802" s="129" t="s">
        <v>424</v>
      </c>
      <c r="L802" s="121">
        <f t="shared" si="23"/>
        <v>100778</v>
      </c>
    </row>
    <row r="803" spans="1:12" x14ac:dyDescent="0.25">
      <c r="A803" s="121" t="str">
        <f t="shared" si="22"/>
        <v>60340000304MHA18100611101000326</v>
      </c>
      <c r="B803" s="129" t="s">
        <v>291</v>
      </c>
      <c r="C803" s="129" t="s">
        <v>292</v>
      </c>
      <c r="D803" s="129" t="s">
        <v>425</v>
      </c>
      <c r="E803" s="129" t="s">
        <v>268</v>
      </c>
      <c r="F803" s="129" t="s">
        <v>239</v>
      </c>
      <c r="G803" s="129" t="s">
        <v>300</v>
      </c>
      <c r="H803" s="129" t="s">
        <v>274</v>
      </c>
      <c r="I803" s="129" t="s">
        <v>275</v>
      </c>
      <c r="J803" s="129" t="s">
        <v>276</v>
      </c>
      <c r="K803" s="129" t="s">
        <v>424</v>
      </c>
      <c r="L803" s="121">
        <f t="shared" si="23"/>
        <v>100611</v>
      </c>
    </row>
    <row r="804" spans="1:12" x14ac:dyDescent="0.25">
      <c r="A804" s="121" t="str">
        <f t="shared" si="22"/>
        <v>60340000304MHA18100610202122023</v>
      </c>
      <c r="B804" s="129" t="s">
        <v>291</v>
      </c>
      <c r="C804" s="129" t="s">
        <v>292</v>
      </c>
      <c r="D804" s="129" t="s">
        <v>426</v>
      </c>
      <c r="E804" s="129" t="s">
        <v>268</v>
      </c>
      <c r="F804" s="129" t="s">
        <v>236</v>
      </c>
      <c r="G804" s="129" t="s">
        <v>300</v>
      </c>
      <c r="H804" s="129" t="s">
        <v>270</v>
      </c>
      <c r="I804" s="129" t="s">
        <v>271</v>
      </c>
      <c r="J804" s="129" t="s">
        <v>320</v>
      </c>
      <c r="K804" s="129" t="s">
        <v>424</v>
      </c>
      <c r="L804" s="121">
        <f t="shared" si="23"/>
        <v>100610</v>
      </c>
    </row>
    <row r="805" spans="1:12" x14ac:dyDescent="0.25">
      <c r="A805" s="121" t="str">
        <f t="shared" si="22"/>
        <v>60340000304MHA18100610202027005</v>
      </c>
      <c r="B805" s="129" t="s">
        <v>291</v>
      </c>
      <c r="C805" s="129" t="s">
        <v>292</v>
      </c>
      <c r="D805" s="129" t="s">
        <v>427</v>
      </c>
      <c r="E805" s="129" t="s">
        <v>268</v>
      </c>
      <c r="F805" s="129" t="s">
        <v>236</v>
      </c>
      <c r="G805" s="129" t="s">
        <v>300</v>
      </c>
      <c r="H805" s="129" t="s">
        <v>270</v>
      </c>
      <c r="I805" s="129" t="s">
        <v>271</v>
      </c>
      <c r="J805" s="129" t="s">
        <v>272</v>
      </c>
      <c r="K805" s="129" t="s">
        <v>424</v>
      </c>
      <c r="L805" s="121">
        <f t="shared" si="23"/>
        <v>100610</v>
      </c>
    </row>
    <row r="806" spans="1:12" x14ac:dyDescent="0.25">
      <c r="A806" s="121" t="str">
        <f t="shared" si="22"/>
        <v>60340000304MHA18100610101000326</v>
      </c>
      <c r="B806" s="129" t="s">
        <v>291</v>
      </c>
      <c r="C806" s="129" t="s">
        <v>292</v>
      </c>
      <c r="D806" s="129" t="s">
        <v>428</v>
      </c>
      <c r="E806" s="129" t="s">
        <v>268</v>
      </c>
      <c r="F806" s="129" t="s">
        <v>236</v>
      </c>
      <c r="G806" s="129" t="s">
        <v>300</v>
      </c>
      <c r="H806" s="129" t="s">
        <v>274</v>
      </c>
      <c r="I806" s="129" t="s">
        <v>275</v>
      </c>
      <c r="J806" s="129" t="s">
        <v>276</v>
      </c>
      <c r="K806" s="129" t="s">
        <v>424</v>
      </c>
      <c r="L806" s="121">
        <f t="shared" si="23"/>
        <v>100610</v>
      </c>
    </row>
    <row r="807" spans="1:12" x14ac:dyDescent="0.25">
      <c r="A807" s="121" t="str">
        <f t="shared" si="22"/>
        <v>60340000304MHA09100778101000326</v>
      </c>
      <c r="B807" s="129" t="s">
        <v>291</v>
      </c>
      <c r="C807" s="129" t="s">
        <v>292</v>
      </c>
      <c r="D807" s="129" t="s">
        <v>429</v>
      </c>
      <c r="E807" s="129" t="s">
        <v>268</v>
      </c>
      <c r="F807" s="129" t="s">
        <v>251</v>
      </c>
      <c r="G807" s="129" t="s">
        <v>300</v>
      </c>
      <c r="H807" s="129" t="s">
        <v>274</v>
      </c>
      <c r="I807" s="129" t="s">
        <v>275</v>
      </c>
      <c r="J807" s="129" t="s">
        <v>276</v>
      </c>
      <c r="K807" s="129" t="s">
        <v>301</v>
      </c>
      <c r="L807" s="121">
        <f t="shared" si="23"/>
        <v>100778</v>
      </c>
    </row>
    <row r="808" spans="1:12" x14ac:dyDescent="0.25">
      <c r="A808" s="121" t="str">
        <f t="shared" si="22"/>
        <v>60340000304MHA09100610202122023</v>
      </c>
      <c r="B808" s="129" t="s">
        <v>291</v>
      </c>
      <c r="C808" s="129" t="s">
        <v>292</v>
      </c>
      <c r="D808" s="129" t="s">
        <v>430</v>
      </c>
      <c r="E808" s="129" t="s">
        <v>268</v>
      </c>
      <c r="F808" s="129" t="s">
        <v>236</v>
      </c>
      <c r="G808" s="129" t="s">
        <v>300</v>
      </c>
      <c r="H808" s="129" t="s">
        <v>270</v>
      </c>
      <c r="I808" s="129" t="s">
        <v>271</v>
      </c>
      <c r="J808" s="129" t="s">
        <v>320</v>
      </c>
      <c r="K808" s="129" t="s">
        <v>301</v>
      </c>
      <c r="L808" s="121">
        <f t="shared" si="23"/>
        <v>100610</v>
      </c>
    </row>
    <row r="809" spans="1:12" x14ac:dyDescent="0.25">
      <c r="A809" s="121" t="str">
        <f t="shared" si="22"/>
        <v>60340000304MHA09100610202027005</v>
      </c>
      <c r="B809" s="129" t="s">
        <v>291</v>
      </c>
      <c r="C809" s="129" t="s">
        <v>292</v>
      </c>
      <c r="D809" s="129" t="s">
        <v>431</v>
      </c>
      <c r="E809" s="129" t="s">
        <v>268</v>
      </c>
      <c r="F809" s="129" t="s">
        <v>236</v>
      </c>
      <c r="G809" s="129" t="s">
        <v>300</v>
      </c>
      <c r="H809" s="129" t="s">
        <v>270</v>
      </c>
      <c r="I809" s="129" t="s">
        <v>271</v>
      </c>
      <c r="J809" s="129" t="s">
        <v>272</v>
      </c>
      <c r="K809" s="129" t="s">
        <v>301</v>
      </c>
      <c r="L809" s="121">
        <f t="shared" si="23"/>
        <v>100610</v>
      </c>
    </row>
    <row r="810" spans="1:12" x14ac:dyDescent="0.25">
      <c r="A810" s="121" t="str">
        <f t="shared" si="22"/>
        <v>60340000304MHA09100610101000326</v>
      </c>
      <c r="B810" s="129" t="s">
        <v>291</v>
      </c>
      <c r="C810" s="129" t="s">
        <v>292</v>
      </c>
      <c r="D810" s="129" t="s">
        <v>432</v>
      </c>
      <c r="E810" s="129" t="s">
        <v>268</v>
      </c>
      <c r="F810" s="129" t="s">
        <v>236</v>
      </c>
      <c r="G810" s="129" t="s">
        <v>300</v>
      </c>
      <c r="H810" s="129" t="s">
        <v>274</v>
      </c>
      <c r="I810" s="129" t="s">
        <v>275</v>
      </c>
      <c r="J810" s="129" t="s">
        <v>276</v>
      </c>
      <c r="K810" s="129" t="s">
        <v>301</v>
      </c>
      <c r="L810" s="121">
        <f t="shared" si="23"/>
        <v>100610</v>
      </c>
    </row>
    <row r="811" spans="1:12" x14ac:dyDescent="0.25">
      <c r="A811" s="121" t="str">
        <f t="shared" si="22"/>
        <v>60340000304MHA01100778101000326</v>
      </c>
      <c r="B811" s="129" t="s">
        <v>291</v>
      </c>
      <c r="C811" s="129" t="s">
        <v>292</v>
      </c>
      <c r="D811" s="129" t="s">
        <v>433</v>
      </c>
      <c r="E811" s="129" t="s">
        <v>268</v>
      </c>
      <c r="F811" s="129" t="s">
        <v>251</v>
      </c>
      <c r="G811" s="129" t="s">
        <v>300</v>
      </c>
      <c r="H811" s="129" t="s">
        <v>274</v>
      </c>
      <c r="I811" s="129" t="s">
        <v>275</v>
      </c>
      <c r="J811" s="129" t="s">
        <v>276</v>
      </c>
      <c r="K811" s="129" t="s">
        <v>434</v>
      </c>
      <c r="L811" s="121">
        <f t="shared" si="23"/>
        <v>100778</v>
      </c>
    </row>
    <row r="812" spans="1:12" x14ac:dyDescent="0.25">
      <c r="A812" s="121" t="str">
        <f t="shared" si="22"/>
        <v>60340000304MHA01100610202122023</v>
      </c>
      <c r="B812" s="129" t="s">
        <v>291</v>
      </c>
      <c r="C812" s="129" t="s">
        <v>292</v>
      </c>
      <c r="D812" s="129" t="s">
        <v>435</v>
      </c>
      <c r="E812" s="129" t="s">
        <v>268</v>
      </c>
      <c r="F812" s="129" t="s">
        <v>236</v>
      </c>
      <c r="G812" s="129" t="s">
        <v>300</v>
      </c>
      <c r="H812" s="129" t="s">
        <v>270</v>
      </c>
      <c r="I812" s="129" t="s">
        <v>271</v>
      </c>
      <c r="J812" s="129" t="s">
        <v>320</v>
      </c>
      <c r="K812" s="129" t="s">
        <v>434</v>
      </c>
      <c r="L812" s="121">
        <f t="shared" si="23"/>
        <v>100610</v>
      </c>
    </row>
    <row r="813" spans="1:12" x14ac:dyDescent="0.25">
      <c r="A813" s="121" t="str">
        <f t="shared" si="22"/>
        <v>60340000304MHA01100610202027005</v>
      </c>
      <c r="B813" s="129" t="s">
        <v>291</v>
      </c>
      <c r="C813" s="129" t="s">
        <v>292</v>
      </c>
      <c r="D813" s="129" t="s">
        <v>436</v>
      </c>
      <c r="E813" s="129" t="s">
        <v>268</v>
      </c>
      <c r="F813" s="129" t="s">
        <v>236</v>
      </c>
      <c r="G813" s="129" t="s">
        <v>300</v>
      </c>
      <c r="H813" s="129" t="s">
        <v>270</v>
      </c>
      <c r="I813" s="129" t="s">
        <v>271</v>
      </c>
      <c r="J813" s="129" t="s">
        <v>272</v>
      </c>
      <c r="K813" s="129" t="s">
        <v>434</v>
      </c>
      <c r="L813" s="121">
        <f t="shared" si="23"/>
        <v>100610</v>
      </c>
    </row>
    <row r="814" spans="1:12" x14ac:dyDescent="0.25">
      <c r="A814" s="121" t="str">
        <f t="shared" si="22"/>
        <v>60340000304MHA01100610101000326</v>
      </c>
      <c r="B814" s="129" t="s">
        <v>291</v>
      </c>
      <c r="C814" s="129" t="s">
        <v>292</v>
      </c>
      <c r="D814" s="129" t="s">
        <v>437</v>
      </c>
      <c r="E814" s="129" t="s">
        <v>268</v>
      </c>
      <c r="F814" s="129" t="s">
        <v>236</v>
      </c>
      <c r="G814" s="129" t="s">
        <v>300</v>
      </c>
      <c r="H814" s="129" t="s">
        <v>274</v>
      </c>
      <c r="I814" s="129" t="s">
        <v>275</v>
      </c>
      <c r="J814" s="129" t="s">
        <v>276</v>
      </c>
      <c r="K814" s="129" t="s">
        <v>434</v>
      </c>
      <c r="L814" s="121">
        <f t="shared" si="23"/>
        <v>100610</v>
      </c>
    </row>
    <row r="815" spans="1:12" x14ac:dyDescent="0.25">
      <c r="A815" s="121" t="str">
        <f t="shared" si="22"/>
        <v>60340000304MSCTB100420202401001</v>
      </c>
      <c r="B815" s="129" t="s">
        <v>291</v>
      </c>
      <c r="C815" s="129" t="s">
        <v>292</v>
      </c>
      <c r="D815" s="129" t="s">
        <v>438</v>
      </c>
      <c r="E815" s="129" t="s">
        <v>268</v>
      </c>
      <c r="F815" s="129" t="s">
        <v>233</v>
      </c>
      <c r="G815" s="129" t="s">
        <v>269</v>
      </c>
      <c r="H815" s="129" t="s">
        <v>270</v>
      </c>
      <c r="I815" s="129" t="s">
        <v>271</v>
      </c>
      <c r="J815" s="129" t="s">
        <v>439</v>
      </c>
      <c r="K815" s="129" t="s">
        <v>440</v>
      </c>
      <c r="L815" s="121">
        <f t="shared" si="23"/>
        <v>100420</v>
      </c>
    </row>
    <row r="816" spans="1:12" x14ac:dyDescent="0.25">
      <c r="A816" s="121" t="str">
        <f t="shared" si="22"/>
        <v>60340000304MSATB100618202401001</v>
      </c>
      <c r="B816" s="129" t="s">
        <v>291</v>
      </c>
      <c r="C816" s="129" t="s">
        <v>292</v>
      </c>
      <c r="D816" s="129" t="s">
        <v>441</v>
      </c>
      <c r="E816" s="129" t="s">
        <v>268</v>
      </c>
      <c r="F816" s="129" t="s">
        <v>249</v>
      </c>
      <c r="G816" s="129" t="s">
        <v>269</v>
      </c>
      <c r="H816" s="129" t="s">
        <v>270</v>
      </c>
      <c r="I816" s="129" t="s">
        <v>271</v>
      </c>
      <c r="J816" s="129" t="s">
        <v>439</v>
      </c>
      <c r="K816" s="129" t="s">
        <v>442</v>
      </c>
      <c r="L816" s="121">
        <f t="shared" si="23"/>
        <v>100618</v>
      </c>
    </row>
    <row r="817" spans="1:12" x14ac:dyDescent="0.25">
      <c r="A817" s="121" t="str">
        <f t="shared" si="22"/>
        <v>60340000304MSATB100618101000326</v>
      </c>
      <c r="B817" s="129" t="s">
        <v>291</v>
      </c>
      <c r="C817" s="129" t="s">
        <v>292</v>
      </c>
      <c r="D817" s="129" t="s">
        <v>443</v>
      </c>
      <c r="E817" s="129" t="s">
        <v>268</v>
      </c>
      <c r="F817" s="129" t="s">
        <v>249</v>
      </c>
      <c r="G817" s="129" t="s">
        <v>269</v>
      </c>
      <c r="H817" s="129" t="s">
        <v>274</v>
      </c>
      <c r="I817" s="129" t="s">
        <v>275</v>
      </c>
      <c r="J817" s="129" t="s">
        <v>276</v>
      </c>
      <c r="K817" s="129" t="s">
        <v>442</v>
      </c>
      <c r="L817" s="121">
        <f t="shared" si="23"/>
        <v>100618</v>
      </c>
    </row>
    <row r="818" spans="1:12" x14ac:dyDescent="0.25">
      <c r="A818" s="121" t="str">
        <f t="shared" si="22"/>
        <v>60340000304MHC77100435101000326</v>
      </c>
      <c r="B818" s="129" t="s">
        <v>291</v>
      </c>
      <c r="C818" s="129" t="s">
        <v>292</v>
      </c>
      <c r="D818" s="129" t="s">
        <v>462</v>
      </c>
      <c r="E818" s="129" t="s">
        <v>268</v>
      </c>
      <c r="F818" s="129" t="s">
        <v>245</v>
      </c>
      <c r="G818" s="129" t="s">
        <v>300</v>
      </c>
      <c r="H818" s="129" t="s">
        <v>274</v>
      </c>
      <c r="I818" s="129" t="s">
        <v>275</v>
      </c>
      <c r="J818" s="129" t="s">
        <v>276</v>
      </c>
      <c r="K818" s="129" t="s">
        <v>463</v>
      </c>
      <c r="L818" s="121">
        <f t="shared" si="23"/>
        <v>100435</v>
      </c>
    </row>
    <row r="819" spans="1:12" x14ac:dyDescent="0.25">
      <c r="A819" s="121" t="str">
        <f t="shared" si="22"/>
        <v>60340000304MHC09100778101000326</v>
      </c>
      <c r="B819" s="129" t="s">
        <v>291</v>
      </c>
      <c r="C819" s="129" t="s">
        <v>292</v>
      </c>
      <c r="D819" s="129" t="s">
        <v>453</v>
      </c>
      <c r="E819" s="129" t="s">
        <v>268</v>
      </c>
      <c r="F819" s="129" t="s">
        <v>251</v>
      </c>
      <c r="G819" s="129" t="s">
        <v>300</v>
      </c>
      <c r="H819" s="129" t="s">
        <v>274</v>
      </c>
      <c r="I819" s="129" t="s">
        <v>275</v>
      </c>
      <c r="J819" s="129" t="s">
        <v>276</v>
      </c>
      <c r="K819" s="129" t="s">
        <v>454</v>
      </c>
      <c r="L819" s="121">
        <f t="shared" si="23"/>
        <v>100778</v>
      </c>
    </row>
    <row r="820" spans="1:12" x14ac:dyDescent="0.25">
      <c r="A820" s="121" t="str">
        <f t="shared" si="22"/>
        <v>60340000304MHC09100435202027005</v>
      </c>
      <c r="B820" s="129" t="s">
        <v>291</v>
      </c>
      <c r="C820" s="129" t="s">
        <v>292</v>
      </c>
      <c r="D820" s="129" t="s">
        <v>455</v>
      </c>
      <c r="E820" s="129" t="s">
        <v>268</v>
      </c>
      <c r="F820" s="129" t="s">
        <v>245</v>
      </c>
      <c r="G820" s="129" t="s">
        <v>300</v>
      </c>
      <c r="H820" s="129" t="s">
        <v>270</v>
      </c>
      <c r="I820" s="129" t="s">
        <v>271</v>
      </c>
      <c r="J820" s="129" t="s">
        <v>272</v>
      </c>
      <c r="K820" s="129" t="s">
        <v>454</v>
      </c>
      <c r="L820" s="121">
        <f t="shared" si="23"/>
        <v>100435</v>
      </c>
    </row>
    <row r="821" spans="1:12" x14ac:dyDescent="0.25">
      <c r="A821" s="121" t="str">
        <f t="shared" si="22"/>
        <v>60340000304MHC09100435101000326</v>
      </c>
      <c r="B821" s="129" t="s">
        <v>291</v>
      </c>
      <c r="C821" s="129" t="s">
        <v>292</v>
      </c>
      <c r="D821" s="129" t="s">
        <v>456</v>
      </c>
      <c r="E821" s="129" t="s">
        <v>268</v>
      </c>
      <c r="F821" s="129" t="s">
        <v>245</v>
      </c>
      <c r="G821" s="129" t="s">
        <v>300</v>
      </c>
      <c r="H821" s="129" t="s">
        <v>274</v>
      </c>
      <c r="I821" s="129" t="s">
        <v>275</v>
      </c>
      <c r="J821" s="129" t="s">
        <v>276</v>
      </c>
      <c r="K821" s="129" t="s">
        <v>454</v>
      </c>
      <c r="L821" s="121">
        <f t="shared" si="23"/>
        <v>100435</v>
      </c>
    </row>
    <row r="822" spans="1:12" x14ac:dyDescent="0.25">
      <c r="A822" s="121" t="str">
        <f t="shared" si="22"/>
        <v>60340000304MSC25100777202027005</v>
      </c>
      <c r="B822" s="129" t="s">
        <v>291</v>
      </c>
      <c r="C822" s="129" t="s">
        <v>292</v>
      </c>
      <c r="D822" s="129" t="s">
        <v>457</v>
      </c>
      <c r="E822" s="129" t="s">
        <v>268</v>
      </c>
      <c r="F822" s="129" t="s">
        <v>230</v>
      </c>
      <c r="G822" s="129" t="s">
        <v>269</v>
      </c>
      <c r="H822" s="129" t="s">
        <v>270</v>
      </c>
      <c r="I822" s="129" t="s">
        <v>271</v>
      </c>
      <c r="J822" s="129" t="s">
        <v>272</v>
      </c>
      <c r="K822" s="129" t="s">
        <v>318</v>
      </c>
      <c r="L822" s="121">
        <f t="shared" si="23"/>
        <v>100777</v>
      </c>
    </row>
    <row r="823" spans="1:12" x14ac:dyDescent="0.25">
      <c r="A823" s="121" t="str">
        <f t="shared" si="22"/>
        <v>60340000304MSC25100777101000326</v>
      </c>
      <c r="B823" s="129" t="s">
        <v>291</v>
      </c>
      <c r="C823" s="129" t="s">
        <v>292</v>
      </c>
      <c r="D823" s="129" t="s">
        <v>458</v>
      </c>
      <c r="E823" s="129" t="s">
        <v>268</v>
      </c>
      <c r="F823" s="129" t="s">
        <v>230</v>
      </c>
      <c r="G823" s="129" t="s">
        <v>269</v>
      </c>
      <c r="H823" s="129" t="s">
        <v>274</v>
      </c>
      <c r="I823" s="129" t="s">
        <v>275</v>
      </c>
      <c r="J823" s="129" t="s">
        <v>276</v>
      </c>
      <c r="K823" s="129" t="s">
        <v>318</v>
      </c>
      <c r="L823" s="121">
        <f t="shared" si="23"/>
        <v>100777</v>
      </c>
    </row>
    <row r="824" spans="1:12" x14ac:dyDescent="0.25">
      <c r="A824" s="121" t="str">
        <f t="shared" si="22"/>
        <v>60340000304MSC23100777202516015</v>
      </c>
      <c r="B824" s="129" t="s">
        <v>291</v>
      </c>
      <c r="C824" s="129" t="s">
        <v>292</v>
      </c>
      <c r="D824" s="129" t="s">
        <v>459</v>
      </c>
      <c r="E824" s="129" t="s">
        <v>268</v>
      </c>
      <c r="F824" s="129" t="s">
        <v>230</v>
      </c>
      <c r="G824" s="129" t="s">
        <v>269</v>
      </c>
      <c r="H824" s="129" t="s">
        <v>270</v>
      </c>
      <c r="I824" s="129" t="s">
        <v>271</v>
      </c>
      <c r="J824" s="129" t="s">
        <v>278</v>
      </c>
      <c r="K824" s="129" t="s">
        <v>324</v>
      </c>
      <c r="L824" s="121">
        <f t="shared" si="23"/>
        <v>100777</v>
      </c>
    </row>
    <row r="825" spans="1:12" x14ac:dyDescent="0.25">
      <c r="A825" s="121" t="str">
        <f t="shared" ref="A825:A888" si="24">CONCATENATE(B825,K825,L825,I825,H825,J825)</f>
        <v>60340000304MSC09100420202516015</v>
      </c>
      <c r="B825" s="129" t="s">
        <v>291</v>
      </c>
      <c r="C825" s="129" t="s">
        <v>292</v>
      </c>
      <c r="D825" s="129" t="s">
        <v>460</v>
      </c>
      <c r="E825" s="129" t="s">
        <v>268</v>
      </c>
      <c r="F825" s="129" t="s">
        <v>233</v>
      </c>
      <c r="G825" s="129" t="s">
        <v>269</v>
      </c>
      <c r="H825" s="129" t="s">
        <v>270</v>
      </c>
      <c r="I825" s="129" t="s">
        <v>271</v>
      </c>
      <c r="J825" s="129" t="s">
        <v>278</v>
      </c>
      <c r="K825" s="129" t="s">
        <v>273</v>
      </c>
      <c r="L825" s="121">
        <f t="shared" si="23"/>
        <v>100420</v>
      </c>
    </row>
    <row r="826" spans="1:12" x14ac:dyDescent="0.25">
      <c r="A826" s="121" t="str">
        <f t="shared" si="24"/>
        <v>60340000304MSC09100420202122023</v>
      </c>
      <c r="B826" s="129" t="s">
        <v>291</v>
      </c>
      <c r="C826" s="129" t="s">
        <v>292</v>
      </c>
      <c r="D826" s="129" t="s">
        <v>461</v>
      </c>
      <c r="E826" s="129" t="s">
        <v>268</v>
      </c>
      <c r="F826" s="129" t="s">
        <v>233</v>
      </c>
      <c r="G826" s="129" t="s">
        <v>269</v>
      </c>
      <c r="H826" s="129" t="s">
        <v>270</v>
      </c>
      <c r="I826" s="129" t="s">
        <v>271</v>
      </c>
      <c r="J826" s="129" t="s">
        <v>320</v>
      </c>
      <c r="K826" s="129" t="s">
        <v>273</v>
      </c>
      <c r="L826" s="121">
        <f t="shared" si="23"/>
        <v>100420</v>
      </c>
    </row>
    <row r="827" spans="1:12" x14ac:dyDescent="0.25">
      <c r="A827" s="121" t="str">
        <f t="shared" si="24"/>
        <v>60340000304MHC71102780101000326</v>
      </c>
      <c r="B827" s="129" t="s">
        <v>291</v>
      </c>
      <c r="C827" s="129" t="s">
        <v>292</v>
      </c>
      <c r="D827" s="129" t="s">
        <v>464</v>
      </c>
      <c r="E827" s="129" t="s">
        <v>268</v>
      </c>
      <c r="F827" s="129" t="s">
        <v>253</v>
      </c>
      <c r="G827" s="129" t="s">
        <v>300</v>
      </c>
      <c r="H827" s="129" t="s">
        <v>274</v>
      </c>
      <c r="I827" s="129" t="s">
        <v>275</v>
      </c>
      <c r="J827" s="129" t="s">
        <v>276</v>
      </c>
      <c r="K827" s="129" t="s">
        <v>465</v>
      </c>
      <c r="L827" s="121">
        <f t="shared" si="23"/>
        <v>102780</v>
      </c>
    </row>
    <row r="828" spans="1:12" x14ac:dyDescent="0.25">
      <c r="A828" s="121" t="str">
        <f t="shared" si="24"/>
        <v>60340000304MHATB100610202401001</v>
      </c>
      <c r="B828" s="129" t="s">
        <v>291</v>
      </c>
      <c r="C828" s="129" t="s">
        <v>292</v>
      </c>
      <c r="D828" s="129" t="s">
        <v>466</v>
      </c>
      <c r="E828" s="129" t="s">
        <v>268</v>
      </c>
      <c r="F828" s="129" t="s">
        <v>236</v>
      </c>
      <c r="G828" s="129" t="s">
        <v>300</v>
      </c>
      <c r="H828" s="129" t="s">
        <v>270</v>
      </c>
      <c r="I828" s="129" t="s">
        <v>271</v>
      </c>
      <c r="J828" s="129" t="s">
        <v>439</v>
      </c>
      <c r="K828" s="129" t="s">
        <v>467</v>
      </c>
      <c r="L828" s="121">
        <f t="shared" si="23"/>
        <v>100610</v>
      </c>
    </row>
    <row r="829" spans="1:12" x14ac:dyDescent="0.25">
      <c r="A829" s="121" t="str">
        <f t="shared" si="24"/>
        <v>60340000304MHA72100610101000326</v>
      </c>
      <c r="B829" s="129" t="s">
        <v>291</v>
      </c>
      <c r="C829" s="129" t="s">
        <v>292</v>
      </c>
      <c r="D829" s="129" t="s">
        <v>468</v>
      </c>
      <c r="E829" s="129" t="s">
        <v>268</v>
      </c>
      <c r="F829" s="129" t="s">
        <v>236</v>
      </c>
      <c r="G829" s="129" t="s">
        <v>300</v>
      </c>
      <c r="H829" s="129" t="s">
        <v>274</v>
      </c>
      <c r="I829" s="129" t="s">
        <v>275</v>
      </c>
      <c r="J829" s="129" t="s">
        <v>276</v>
      </c>
      <c r="K829" s="129" t="s">
        <v>469</v>
      </c>
      <c r="L829" s="121">
        <f t="shared" si="23"/>
        <v>100610</v>
      </c>
    </row>
    <row r="830" spans="1:12" x14ac:dyDescent="0.25">
      <c r="A830" s="121" t="str">
        <f t="shared" si="24"/>
        <v>60340000304MSASF100618101000326</v>
      </c>
      <c r="B830" s="129" t="s">
        <v>291</v>
      </c>
      <c r="C830" s="129" t="s">
        <v>292</v>
      </c>
      <c r="D830" s="129" t="s">
        <v>470</v>
      </c>
      <c r="E830" s="129" t="s">
        <v>268</v>
      </c>
      <c r="F830" s="129" t="s">
        <v>249</v>
      </c>
      <c r="G830" s="129" t="s">
        <v>269</v>
      </c>
      <c r="H830" s="129" t="s">
        <v>274</v>
      </c>
      <c r="I830" s="129" t="s">
        <v>275</v>
      </c>
      <c r="J830" s="129" t="s">
        <v>276</v>
      </c>
      <c r="K830" s="129" t="s">
        <v>471</v>
      </c>
      <c r="L830" s="121">
        <f t="shared" si="23"/>
        <v>100618</v>
      </c>
    </row>
    <row r="831" spans="1:12" x14ac:dyDescent="0.25">
      <c r="A831" s="121" t="str">
        <f t="shared" si="24"/>
        <v>60340000304MSCSF100420101000326</v>
      </c>
      <c r="B831" s="129" t="s">
        <v>291</v>
      </c>
      <c r="C831" s="129" t="s">
        <v>292</v>
      </c>
      <c r="D831" s="129" t="s">
        <v>472</v>
      </c>
      <c r="E831" s="129" t="s">
        <v>268</v>
      </c>
      <c r="F831" s="129" t="s">
        <v>233</v>
      </c>
      <c r="G831" s="129" t="s">
        <v>269</v>
      </c>
      <c r="H831" s="129" t="s">
        <v>274</v>
      </c>
      <c r="I831" s="129" t="s">
        <v>275</v>
      </c>
      <c r="J831" s="129" t="s">
        <v>276</v>
      </c>
      <c r="K831" s="129" t="s">
        <v>473</v>
      </c>
      <c r="L831" s="121">
        <f t="shared" si="23"/>
        <v>100420</v>
      </c>
    </row>
    <row r="832" spans="1:12" x14ac:dyDescent="0.25">
      <c r="A832" s="121" t="str">
        <f t="shared" si="24"/>
        <v>60340000304MHCSF100435101000326</v>
      </c>
      <c r="B832" s="129" t="s">
        <v>291</v>
      </c>
      <c r="C832" s="129" t="s">
        <v>292</v>
      </c>
      <c r="D832" s="129" t="s">
        <v>474</v>
      </c>
      <c r="E832" s="129" t="s">
        <v>268</v>
      </c>
      <c r="F832" s="129" t="s">
        <v>245</v>
      </c>
      <c r="G832" s="129" t="s">
        <v>300</v>
      </c>
      <c r="H832" s="129" t="s">
        <v>274</v>
      </c>
      <c r="I832" s="129" t="s">
        <v>275</v>
      </c>
      <c r="J832" s="129" t="s">
        <v>276</v>
      </c>
      <c r="K832" s="129" t="s">
        <v>475</v>
      </c>
      <c r="L832" s="121">
        <f t="shared" si="23"/>
        <v>100435</v>
      </c>
    </row>
    <row r="833" spans="1:12" x14ac:dyDescent="0.25">
      <c r="A833" s="121" t="str">
        <f t="shared" si="24"/>
        <v>60340000304MHASF100610101000326</v>
      </c>
      <c r="B833" s="129" t="s">
        <v>291</v>
      </c>
      <c r="C833" s="129" t="s">
        <v>292</v>
      </c>
      <c r="D833" s="129" t="s">
        <v>476</v>
      </c>
      <c r="E833" s="129" t="s">
        <v>268</v>
      </c>
      <c r="F833" s="129" t="s">
        <v>236</v>
      </c>
      <c r="G833" s="129" t="s">
        <v>300</v>
      </c>
      <c r="H833" s="129" t="s">
        <v>274</v>
      </c>
      <c r="I833" s="129" t="s">
        <v>275</v>
      </c>
      <c r="J833" s="129" t="s">
        <v>276</v>
      </c>
      <c r="K833" s="129" t="s">
        <v>477</v>
      </c>
      <c r="L833" s="121">
        <f t="shared" si="23"/>
        <v>100610</v>
      </c>
    </row>
    <row r="834" spans="1:12" x14ac:dyDescent="0.25">
      <c r="A834" s="121" t="str">
        <f t="shared" si="24"/>
        <v>60340000304MSC00100777202516015</v>
      </c>
      <c r="B834" s="129" t="s">
        <v>291</v>
      </c>
      <c r="C834" s="129" t="s">
        <v>292</v>
      </c>
      <c r="D834" s="129" t="s">
        <v>478</v>
      </c>
      <c r="E834" s="129" t="s">
        <v>268</v>
      </c>
      <c r="F834" s="129" t="s">
        <v>230</v>
      </c>
      <c r="G834" s="129" t="s">
        <v>269</v>
      </c>
      <c r="H834" s="129" t="s">
        <v>270</v>
      </c>
      <c r="I834" s="129" t="s">
        <v>271</v>
      </c>
      <c r="J834" s="129" t="s">
        <v>278</v>
      </c>
      <c r="K834" s="129" t="s">
        <v>479</v>
      </c>
      <c r="L834" s="121">
        <f t="shared" si="23"/>
        <v>100777</v>
      </c>
    </row>
    <row r="835" spans="1:12" x14ac:dyDescent="0.25">
      <c r="A835" s="121" t="str">
        <f t="shared" si="24"/>
        <v>60340000304MSC00100777202027005</v>
      </c>
      <c r="B835" s="129" t="s">
        <v>291</v>
      </c>
      <c r="C835" s="129" t="s">
        <v>292</v>
      </c>
      <c r="D835" s="129" t="s">
        <v>480</v>
      </c>
      <c r="E835" s="129" t="s">
        <v>268</v>
      </c>
      <c r="F835" s="129" t="s">
        <v>230</v>
      </c>
      <c r="G835" s="129" t="s">
        <v>269</v>
      </c>
      <c r="H835" s="129" t="s">
        <v>270</v>
      </c>
      <c r="I835" s="129" t="s">
        <v>271</v>
      </c>
      <c r="J835" s="129" t="s">
        <v>272</v>
      </c>
      <c r="K835" s="129" t="s">
        <v>479</v>
      </c>
      <c r="L835" s="121">
        <f t="shared" si="23"/>
        <v>100777</v>
      </c>
    </row>
    <row r="836" spans="1:12" x14ac:dyDescent="0.25">
      <c r="A836" s="121" t="str">
        <f t="shared" si="24"/>
        <v>60340000304MSC00100777101000326</v>
      </c>
      <c r="B836" s="129" t="s">
        <v>291</v>
      </c>
      <c r="C836" s="129" t="s">
        <v>292</v>
      </c>
      <c r="D836" s="129" t="s">
        <v>481</v>
      </c>
      <c r="E836" s="129" t="s">
        <v>268</v>
      </c>
      <c r="F836" s="129" t="s">
        <v>230</v>
      </c>
      <c r="G836" s="129" t="s">
        <v>269</v>
      </c>
      <c r="H836" s="129" t="s">
        <v>274</v>
      </c>
      <c r="I836" s="129" t="s">
        <v>275</v>
      </c>
      <c r="J836" s="129" t="s">
        <v>276</v>
      </c>
      <c r="K836" s="129" t="s">
        <v>479</v>
      </c>
      <c r="L836" s="121">
        <f t="shared" si="23"/>
        <v>100777</v>
      </c>
    </row>
    <row r="837" spans="1:12" x14ac:dyDescent="0.25">
      <c r="A837" s="121" t="str">
        <f t="shared" si="24"/>
        <v>60340000304MSA70100777101000326</v>
      </c>
      <c r="B837" s="129" t="s">
        <v>291</v>
      </c>
      <c r="C837" s="129" t="s">
        <v>292</v>
      </c>
      <c r="D837" s="129" t="s">
        <v>482</v>
      </c>
      <c r="E837" s="129" t="s">
        <v>268</v>
      </c>
      <c r="F837" s="129" t="s">
        <v>230</v>
      </c>
      <c r="G837" s="129" t="s">
        <v>269</v>
      </c>
      <c r="H837" s="129" t="s">
        <v>274</v>
      </c>
      <c r="I837" s="129" t="s">
        <v>275</v>
      </c>
      <c r="J837" s="129" t="s">
        <v>276</v>
      </c>
      <c r="K837" s="129" t="s">
        <v>483</v>
      </c>
      <c r="L837" s="121">
        <f t="shared" si="23"/>
        <v>100777</v>
      </c>
    </row>
    <row r="838" spans="1:12" x14ac:dyDescent="0.25">
      <c r="A838" s="121" t="str">
        <f t="shared" si="24"/>
        <v>60340000304MSAOP100618101000326</v>
      </c>
      <c r="B838" s="129" t="s">
        <v>291</v>
      </c>
      <c r="C838" s="129" t="s">
        <v>292</v>
      </c>
      <c r="D838" s="129" t="s">
        <v>484</v>
      </c>
      <c r="E838" s="129" t="s">
        <v>268</v>
      </c>
      <c r="F838" s="129" t="s">
        <v>249</v>
      </c>
      <c r="G838" s="129" t="s">
        <v>269</v>
      </c>
      <c r="H838" s="129" t="s">
        <v>274</v>
      </c>
      <c r="I838" s="129" t="s">
        <v>275</v>
      </c>
      <c r="J838" s="129" t="s">
        <v>276</v>
      </c>
      <c r="K838" s="129" t="s">
        <v>485</v>
      </c>
      <c r="L838" s="121">
        <f t="shared" si="23"/>
        <v>100618</v>
      </c>
    </row>
    <row r="839" spans="1:12" x14ac:dyDescent="0.25">
      <c r="A839" s="121" t="str">
        <f t="shared" si="24"/>
        <v>60340000304MSA82100618101000326</v>
      </c>
      <c r="B839" s="129" t="s">
        <v>291</v>
      </c>
      <c r="C839" s="129" t="s">
        <v>292</v>
      </c>
      <c r="D839" s="129" t="s">
        <v>486</v>
      </c>
      <c r="E839" s="129" t="s">
        <v>268</v>
      </c>
      <c r="F839" s="129" t="s">
        <v>249</v>
      </c>
      <c r="G839" s="129" t="s">
        <v>269</v>
      </c>
      <c r="H839" s="129" t="s">
        <v>274</v>
      </c>
      <c r="I839" s="129" t="s">
        <v>275</v>
      </c>
      <c r="J839" s="129" t="s">
        <v>276</v>
      </c>
      <c r="K839" s="129" t="s">
        <v>487</v>
      </c>
      <c r="L839" s="121">
        <f t="shared" si="23"/>
        <v>100618</v>
      </c>
    </row>
    <row r="840" spans="1:12" x14ac:dyDescent="0.25">
      <c r="A840" s="121" t="str">
        <f t="shared" si="24"/>
        <v>60340000304MSA81100618101000326</v>
      </c>
      <c r="B840" s="129" t="s">
        <v>291</v>
      </c>
      <c r="C840" s="129" t="s">
        <v>292</v>
      </c>
      <c r="D840" s="129" t="s">
        <v>488</v>
      </c>
      <c r="E840" s="129" t="s">
        <v>268</v>
      </c>
      <c r="F840" s="129" t="s">
        <v>249</v>
      </c>
      <c r="G840" s="129" t="s">
        <v>269</v>
      </c>
      <c r="H840" s="129" t="s">
        <v>274</v>
      </c>
      <c r="I840" s="129" t="s">
        <v>275</v>
      </c>
      <c r="J840" s="129" t="s">
        <v>276</v>
      </c>
      <c r="K840" s="129" t="s">
        <v>489</v>
      </c>
      <c r="L840" s="121">
        <f t="shared" si="23"/>
        <v>100618</v>
      </c>
    </row>
    <row r="841" spans="1:12" x14ac:dyDescent="0.25">
      <c r="A841" s="121" t="str">
        <f t="shared" si="24"/>
        <v>60340000304MSA70100618101000326</v>
      </c>
      <c r="B841" s="129" t="s">
        <v>291</v>
      </c>
      <c r="C841" s="129" t="s">
        <v>292</v>
      </c>
      <c r="D841" s="129" t="s">
        <v>490</v>
      </c>
      <c r="E841" s="129" t="s">
        <v>268</v>
      </c>
      <c r="F841" s="129" t="s">
        <v>249</v>
      </c>
      <c r="G841" s="129" t="s">
        <v>269</v>
      </c>
      <c r="H841" s="129" t="s">
        <v>274</v>
      </c>
      <c r="I841" s="129" t="s">
        <v>275</v>
      </c>
      <c r="J841" s="129" t="s">
        <v>276</v>
      </c>
      <c r="K841" s="129" t="s">
        <v>483</v>
      </c>
      <c r="L841" s="121">
        <f t="shared" si="23"/>
        <v>100618</v>
      </c>
    </row>
    <row r="842" spans="1:12" x14ac:dyDescent="0.25">
      <c r="A842" s="121" t="str">
        <f t="shared" si="24"/>
        <v>60340000304MSA00100618202516015</v>
      </c>
      <c r="B842" s="129" t="s">
        <v>291</v>
      </c>
      <c r="C842" s="129" t="s">
        <v>292</v>
      </c>
      <c r="D842" s="129" t="s">
        <v>491</v>
      </c>
      <c r="E842" s="129" t="s">
        <v>268</v>
      </c>
      <c r="F842" s="129" t="s">
        <v>249</v>
      </c>
      <c r="G842" s="129" t="s">
        <v>269</v>
      </c>
      <c r="H842" s="129" t="s">
        <v>270</v>
      </c>
      <c r="I842" s="129" t="s">
        <v>271</v>
      </c>
      <c r="J842" s="129" t="s">
        <v>278</v>
      </c>
      <c r="K842" s="129" t="s">
        <v>492</v>
      </c>
      <c r="L842" s="121">
        <f t="shared" si="23"/>
        <v>100618</v>
      </c>
    </row>
    <row r="843" spans="1:12" x14ac:dyDescent="0.25">
      <c r="A843" s="121" t="str">
        <f t="shared" si="24"/>
        <v>60340000304MSA00100618202401001</v>
      </c>
      <c r="B843" s="129" t="s">
        <v>291</v>
      </c>
      <c r="C843" s="129" t="s">
        <v>292</v>
      </c>
      <c r="D843" s="129" t="s">
        <v>493</v>
      </c>
      <c r="E843" s="129" t="s">
        <v>268</v>
      </c>
      <c r="F843" s="129" t="s">
        <v>249</v>
      </c>
      <c r="G843" s="129" t="s">
        <v>269</v>
      </c>
      <c r="H843" s="129" t="s">
        <v>270</v>
      </c>
      <c r="I843" s="129" t="s">
        <v>271</v>
      </c>
      <c r="J843" s="129" t="s">
        <v>439</v>
      </c>
      <c r="K843" s="129" t="s">
        <v>492</v>
      </c>
      <c r="L843" s="121">
        <f t="shared" si="23"/>
        <v>100618</v>
      </c>
    </row>
    <row r="844" spans="1:12" x14ac:dyDescent="0.25">
      <c r="A844" s="121" t="str">
        <f t="shared" si="24"/>
        <v>60340000304MSA00100618202261015</v>
      </c>
      <c r="B844" s="129" t="s">
        <v>291</v>
      </c>
      <c r="C844" s="129" t="s">
        <v>292</v>
      </c>
      <c r="D844" s="129" t="s">
        <v>546</v>
      </c>
      <c r="E844" s="129" t="s">
        <v>268</v>
      </c>
      <c r="F844" s="129" t="s">
        <v>249</v>
      </c>
      <c r="G844" s="129" t="s">
        <v>269</v>
      </c>
      <c r="H844" s="129" t="s">
        <v>270</v>
      </c>
      <c r="I844" s="129" t="s">
        <v>271</v>
      </c>
      <c r="J844" s="129" t="s">
        <v>306</v>
      </c>
      <c r="K844" s="129" t="s">
        <v>492</v>
      </c>
      <c r="L844" s="121">
        <f t="shared" si="23"/>
        <v>100618</v>
      </c>
    </row>
    <row r="845" spans="1:12" x14ac:dyDescent="0.25">
      <c r="A845" s="121" t="str">
        <f t="shared" si="24"/>
        <v>60340000304MSA00100618202027005</v>
      </c>
      <c r="B845" s="129" t="s">
        <v>291</v>
      </c>
      <c r="C845" s="129" t="s">
        <v>292</v>
      </c>
      <c r="D845" s="129" t="s">
        <v>494</v>
      </c>
      <c r="E845" s="129" t="s">
        <v>268</v>
      </c>
      <c r="F845" s="129" t="s">
        <v>249</v>
      </c>
      <c r="G845" s="129" t="s">
        <v>269</v>
      </c>
      <c r="H845" s="129" t="s">
        <v>270</v>
      </c>
      <c r="I845" s="129" t="s">
        <v>271</v>
      </c>
      <c r="J845" s="129" t="s">
        <v>272</v>
      </c>
      <c r="K845" s="129" t="s">
        <v>492</v>
      </c>
      <c r="L845" s="121">
        <f t="shared" si="23"/>
        <v>100618</v>
      </c>
    </row>
    <row r="846" spans="1:12" x14ac:dyDescent="0.25">
      <c r="A846" s="121" t="str">
        <f t="shared" si="24"/>
        <v>60340000304MSA00100618101000326</v>
      </c>
      <c r="B846" s="129" t="s">
        <v>291</v>
      </c>
      <c r="C846" s="129" t="s">
        <v>292</v>
      </c>
      <c r="D846" s="129" t="s">
        <v>495</v>
      </c>
      <c r="E846" s="129" t="s">
        <v>268</v>
      </c>
      <c r="F846" s="129" t="s">
        <v>249</v>
      </c>
      <c r="G846" s="129" t="s">
        <v>269</v>
      </c>
      <c r="H846" s="129" t="s">
        <v>274</v>
      </c>
      <c r="I846" s="129" t="s">
        <v>275</v>
      </c>
      <c r="J846" s="129" t="s">
        <v>276</v>
      </c>
      <c r="K846" s="129" t="s">
        <v>492</v>
      </c>
      <c r="L846" s="121">
        <f t="shared" si="23"/>
        <v>100618</v>
      </c>
    </row>
    <row r="847" spans="1:12" x14ac:dyDescent="0.25">
      <c r="A847" s="121" t="str">
        <f t="shared" si="24"/>
        <v>60340000304MSCPP100420202027005</v>
      </c>
      <c r="B847" s="129" t="s">
        <v>291</v>
      </c>
      <c r="C847" s="129" t="s">
        <v>292</v>
      </c>
      <c r="D847" s="129" t="s">
        <v>496</v>
      </c>
      <c r="E847" s="129" t="s">
        <v>268</v>
      </c>
      <c r="F847" s="129" t="s">
        <v>233</v>
      </c>
      <c r="G847" s="129" t="s">
        <v>269</v>
      </c>
      <c r="H847" s="129" t="s">
        <v>270</v>
      </c>
      <c r="I847" s="129" t="s">
        <v>271</v>
      </c>
      <c r="J847" s="129" t="s">
        <v>272</v>
      </c>
      <c r="K847" s="129" t="s">
        <v>497</v>
      </c>
      <c r="L847" s="121">
        <f t="shared" si="23"/>
        <v>100420</v>
      </c>
    </row>
    <row r="848" spans="1:12" x14ac:dyDescent="0.25">
      <c r="A848" s="121" t="str">
        <f t="shared" si="24"/>
        <v>60340000304MSCOP100420101000326</v>
      </c>
      <c r="B848" s="129" t="s">
        <v>291</v>
      </c>
      <c r="C848" s="129" t="s">
        <v>292</v>
      </c>
      <c r="D848" s="129" t="s">
        <v>233</v>
      </c>
      <c r="E848" s="129" t="s">
        <v>268</v>
      </c>
      <c r="F848" s="129" t="s">
        <v>233</v>
      </c>
      <c r="G848" s="129" t="s">
        <v>269</v>
      </c>
      <c r="H848" s="129" t="s">
        <v>274</v>
      </c>
      <c r="I848" s="129" t="s">
        <v>275</v>
      </c>
      <c r="J848" s="129" t="s">
        <v>276</v>
      </c>
      <c r="K848" s="129" t="s">
        <v>498</v>
      </c>
      <c r="L848" s="121">
        <f t="shared" ref="L848:L911" si="25">VLOOKUP(F848,$G$2:$H$13,2,FALSE)</f>
        <v>100420</v>
      </c>
    </row>
    <row r="849" spans="1:12" x14ac:dyDescent="0.25">
      <c r="A849" s="121" t="str">
        <f t="shared" si="24"/>
        <v>60340000304MSC80100420101000326</v>
      </c>
      <c r="B849" s="129" t="s">
        <v>291</v>
      </c>
      <c r="C849" s="129" t="s">
        <v>292</v>
      </c>
      <c r="D849" s="129" t="s">
        <v>499</v>
      </c>
      <c r="E849" s="129" t="s">
        <v>268</v>
      </c>
      <c r="F849" s="129" t="s">
        <v>233</v>
      </c>
      <c r="G849" s="129" t="s">
        <v>269</v>
      </c>
      <c r="H849" s="129" t="s">
        <v>274</v>
      </c>
      <c r="I849" s="129" t="s">
        <v>275</v>
      </c>
      <c r="J849" s="129" t="s">
        <v>276</v>
      </c>
      <c r="K849" s="129" t="s">
        <v>500</v>
      </c>
      <c r="L849" s="121">
        <f t="shared" si="25"/>
        <v>100420</v>
      </c>
    </row>
    <row r="850" spans="1:12" x14ac:dyDescent="0.25">
      <c r="A850" s="121" t="str">
        <f t="shared" si="24"/>
        <v>60340000304MSC70100420202027005</v>
      </c>
      <c r="B850" s="129" t="s">
        <v>291</v>
      </c>
      <c r="C850" s="129" t="s">
        <v>292</v>
      </c>
      <c r="D850" s="129" t="s">
        <v>261</v>
      </c>
      <c r="E850" s="129" t="s">
        <v>268</v>
      </c>
      <c r="F850" s="129" t="s">
        <v>233</v>
      </c>
      <c r="G850" s="129" t="s">
        <v>269</v>
      </c>
      <c r="H850" s="129" t="s">
        <v>270</v>
      </c>
      <c r="I850" s="129" t="s">
        <v>271</v>
      </c>
      <c r="J850" s="129" t="s">
        <v>272</v>
      </c>
      <c r="K850" s="129" t="s">
        <v>501</v>
      </c>
      <c r="L850" s="121">
        <f t="shared" si="25"/>
        <v>100420</v>
      </c>
    </row>
    <row r="851" spans="1:12" x14ac:dyDescent="0.25">
      <c r="A851" s="121" t="str">
        <f t="shared" si="24"/>
        <v>60340000304MSC70100420101000326</v>
      </c>
      <c r="B851" s="129" t="s">
        <v>291</v>
      </c>
      <c r="C851" s="129" t="s">
        <v>292</v>
      </c>
      <c r="D851" s="129" t="s">
        <v>502</v>
      </c>
      <c r="E851" s="129" t="s">
        <v>268</v>
      </c>
      <c r="F851" s="129" t="s">
        <v>233</v>
      </c>
      <c r="G851" s="129" t="s">
        <v>269</v>
      </c>
      <c r="H851" s="129" t="s">
        <v>274</v>
      </c>
      <c r="I851" s="129" t="s">
        <v>275</v>
      </c>
      <c r="J851" s="129" t="s">
        <v>276</v>
      </c>
      <c r="K851" s="129" t="s">
        <v>501</v>
      </c>
      <c r="L851" s="121">
        <f t="shared" si="25"/>
        <v>100420</v>
      </c>
    </row>
    <row r="852" spans="1:12" x14ac:dyDescent="0.25">
      <c r="A852" s="121" t="str">
        <f t="shared" si="24"/>
        <v>60340000304MSC00100420202516015</v>
      </c>
      <c r="B852" s="129" t="s">
        <v>291</v>
      </c>
      <c r="C852" s="129" t="s">
        <v>292</v>
      </c>
      <c r="D852" s="129" t="s">
        <v>503</v>
      </c>
      <c r="E852" s="129" t="s">
        <v>268</v>
      </c>
      <c r="F852" s="129" t="s">
        <v>233</v>
      </c>
      <c r="G852" s="129" t="s">
        <v>269</v>
      </c>
      <c r="H852" s="129" t="s">
        <v>270</v>
      </c>
      <c r="I852" s="129" t="s">
        <v>271</v>
      </c>
      <c r="J852" s="129" t="s">
        <v>278</v>
      </c>
      <c r="K852" s="129" t="s">
        <v>479</v>
      </c>
      <c r="L852" s="121">
        <f t="shared" si="25"/>
        <v>100420</v>
      </c>
    </row>
    <row r="853" spans="1:12" x14ac:dyDescent="0.25">
      <c r="A853" s="121" t="str">
        <f t="shared" si="24"/>
        <v>60340000304MSC00100420202401001</v>
      </c>
      <c r="B853" s="129" t="s">
        <v>291</v>
      </c>
      <c r="C853" s="129" t="s">
        <v>292</v>
      </c>
      <c r="D853" s="129" t="s">
        <v>504</v>
      </c>
      <c r="E853" s="129" t="s">
        <v>268</v>
      </c>
      <c r="F853" s="129" t="s">
        <v>233</v>
      </c>
      <c r="G853" s="129" t="s">
        <v>269</v>
      </c>
      <c r="H853" s="129" t="s">
        <v>270</v>
      </c>
      <c r="I853" s="129" t="s">
        <v>271</v>
      </c>
      <c r="J853" s="129" t="s">
        <v>439</v>
      </c>
      <c r="K853" s="129" t="s">
        <v>479</v>
      </c>
      <c r="L853" s="121">
        <f t="shared" si="25"/>
        <v>100420</v>
      </c>
    </row>
    <row r="854" spans="1:12" x14ac:dyDescent="0.25">
      <c r="A854" s="121" t="str">
        <f t="shared" si="24"/>
        <v>60340000304MSC00100420202122023</v>
      </c>
      <c r="B854" s="129" t="s">
        <v>291</v>
      </c>
      <c r="C854" s="129" t="s">
        <v>292</v>
      </c>
      <c r="D854" s="129" t="s">
        <v>505</v>
      </c>
      <c r="E854" s="129" t="s">
        <v>268</v>
      </c>
      <c r="F854" s="129" t="s">
        <v>233</v>
      </c>
      <c r="G854" s="129" t="s">
        <v>269</v>
      </c>
      <c r="H854" s="129" t="s">
        <v>270</v>
      </c>
      <c r="I854" s="129" t="s">
        <v>271</v>
      </c>
      <c r="J854" s="129" t="s">
        <v>320</v>
      </c>
      <c r="K854" s="129" t="s">
        <v>479</v>
      </c>
      <c r="L854" s="121">
        <f t="shared" si="25"/>
        <v>100420</v>
      </c>
    </row>
    <row r="855" spans="1:12" x14ac:dyDescent="0.25">
      <c r="A855" s="121" t="str">
        <f t="shared" si="24"/>
        <v>60340000304MHA00100778202401001</v>
      </c>
      <c r="B855" s="129" t="s">
        <v>291</v>
      </c>
      <c r="C855" s="129" t="s">
        <v>292</v>
      </c>
      <c r="D855" s="129" t="s">
        <v>506</v>
      </c>
      <c r="E855" s="129" t="s">
        <v>268</v>
      </c>
      <c r="F855" s="129" t="s">
        <v>251</v>
      </c>
      <c r="G855" s="129" t="s">
        <v>300</v>
      </c>
      <c r="H855" s="129" t="s">
        <v>270</v>
      </c>
      <c r="I855" s="129" t="s">
        <v>271</v>
      </c>
      <c r="J855" s="129" t="s">
        <v>439</v>
      </c>
      <c r="K855" s="129" t="s">
        <v>507</v>
      </c>
      <c r="L855" s="121">
        <f t="shared" si="25"/>
        <v>100778</v>
      </c>
    </row>
    <row r="856" spans="1:12" x14ac:dyDescent="0.25">
      <c r="A856" s="121" t="str">
        <f t="shared" si="24"/>
        <v>60340000304MHA00100778101000326</v>
      </c>
      <c r="B856" s="129" t="s">
        <v>291</v>
      </c>
      <c r="C856" s="129" t="s">
        <v>292</v>
      </c>
      <c r="D856" s="129" t="s">
        <v>508</v>
      </c>
      <c r="E856" s="129" t="s">
        <v>268</v>
      </c>
      <c r="F856" s="129" t="s">
        <v>251</v>
      </c>
      <c r="G856" s="129" t="s">
        <v>300</v>
      </c>
      <c r="H856" s="129" t="s">
        <v>274</v>
      </c>
      <c r="I856" s="129" t="s">
        <v>275</v>
      </c>
      <c r="J856" s="129" t="s">
        <v>276</v>
      </c>
      <c r="K856" s="129" t="s">
        <v>507</v>
      </c>
      <c r="L856" s="121">
        <f t="shared" si="25"/>
        <v>100778</v>
      </c>
    </row>
    <row r="857" spans="1:12" x14ac:dyDescent="0.25">
      <c r="A857" s="121" t="str">
        <f t="shared" si="24"/>
        <v>60340000304MHCMD100777202261015</v>
      </c>
      <c r="B857" s="129" t="s">
        <v>291</v>
      </c>
      <c r="C857" s="129" t="s">
        <v>292</v>
      </c>
      <c r="D857" s="129" t="s">
        <v>509</v>
      </c>
      <c r="E857" s="129" t="s">
        <v>268</v>
      </c>
      <c r="F857" s="129" t="s">
        <v>230</v>
      </c>
      <c r="G857" s="129" t="s">
        <v>300</v>
      </c>
      <c r="H857" s="129" t="s">
        <v>270</v>
      </c>
      <c r="I857" s="129" t="s">
        <v>271</v>
      </c>
      <c r="J857" s="129" t="s">
        <v>306</v>
      </c>
      <c r="K857" s="129" t="s">
        <v>510</v>
      </c>
      <c r="L857" s="121">
        <f t="shared" si="25"/>
        <v>100777</v>
      </c>
    </row>
    <row r="858" spans="1:12" x14ac:dyDescent="0.25">
      <c r="A858" s="121" t="str">
        <f t="shared" si="24"/>
        <v>60340000304MHA70100612101000326</v>
      </c>
      <c r="B858" s="129" t="s">
        <v>291</v>
      </c>
      <c r="C858" s="129" t="s">
        <v>292</v>
      </c>
      <c r="D858" s="129" t="s">
        <v>511</v>
      </c>
      <c r="E858" s="129" t="s">
        <v>268</v>
      </c>
      <c r="F858" s="129" t="s">
        <v>242</v>
      </c>
      <c r="G858" s="129" t="s">
        <v>300</v>
      </c>
      <c r="H858" s="129" t="s">
        <v>274</v>
      </c>
      <c r="I858" s="129" t="s">
        <v>275</v>
      </c>
      <c r="J858" s="129" t="s">
        <v>276</v>
      </c>
      <c r="K858" s="129" t="s">
        <v>512</v>
      </c>
      <c r="L858" s="121">
        <f t="shared" si="25"/>
        <v>100612</v>
      </c>
    </row>
    <row r="859" spans="1:12" x14ac:dyDescent="0.25">
      <c r="A859" s="121" t="str">
        <f t="shared" si="24"/>
        <v>60340000304MHA00100611101000326</v>
      </c>
      <c r="B859" s="129" t="s">
        <v>291</v>
      </c>
      <c r="C859" s="129" t="s">
        <v>292</v>
      </c>
      <c r="D859" s="129" t="s">
        <v>513</v>
      </c>
      <c r="E859" s="129" t="s">
        <v>268</v>
      </c>
      <c r="F859" s="129" t="s">
        <v>239</v>
      </c>
      <c r="G859" s="129" t="s">
        <v>300</v>
      </c>
      <c r="H859" s="129" t="s">
        <v>274</v>
      </c>
      <c r="I859" s="129" t="s">
        <v>275</v>
      </c>
      <c r="J859" s="129" t="s">
        <v>276</v>
      </c>
      <c r="K859" s="129" t="s">
        <v>507</v>
      </c>
      <c r="L859" s="121">
        <f t="shared" si="25"/>
        <v>100611</v>
      </c>
    </row>
    <row r="860" spans="1:12" x14ac:dyDescent="0.25">
      <c r="A860" s="121" t="str">
        <f t="shared" si="24"/>
        <v>60340000304MHAPG100610202261015</v>
      </c>
      <c r="B860" s="129" t="s">
        <v>291</v>
      </c>
      <c r="C860" s="129" t="s">
        <v>292</v>
      </c>
      <c r="D860" s="129" t="s">
        <v>514</v>
      </c>
      <c r="E860" s="129" t="s">
        <v>268</v>
      </c>
      <c r="F860" s="129" t="s">
        <v>236</v>
      </c>
      <c r="G860" s="129" t="s">
        <v>300</v>
      </c>
      <c r="H860" s="129" t="s">
        <v>270</v>
      </c>
      <c r="I860" s="129" t="s">
        <v>271</v>
      </c>
      <c r="J860" s="129" t="s">
        <v>306</v>
      </c>
      <c r="K860" s="129" t="s">
        <v>515</v>
      </c>
      <c r="L860" s="121">
        <f t="shared" si="25"/>
        <v>100610</v>
      </c>
    </row>
    <row r="861" spans="1:12" x14ac:dyDescent="0.25">
      <c r="A861" s="121" t="str">
        <f t="shared" si="24"/>
        <v>60340000304MHAOP100610101000326</v>
      </c>
      <c r="B861" s="129" t="s">
        <v>291</v>
      </c>
      <c r="C861" s="129" t="s">
        <v>292</v>
      </c>
      <c r="D861" s="129" t="s">
        <v>516</v>
      </c>
      <c r="E861" s="129" t="s">
        <v>268</v>
      </c>
      <c r="F861" s="129" t="s">
        <v>236</v>
      </c>
      <c r="G861" s="129" t="s">
        <v>300</v>
      </c>
      <c r="H861" s="129" t="s">
        <v>274</v>
      </c>
      <c r="I861" s="129" t="s">
        <v>275</v>
      </c>
      <c r="J861" s="129" t="s">
        <v>276</v>
      </c>
      <c r="K861" s="129" t="s">
        <v>517</v>
      </c>
      <c r="L861" s="121">
        <f t="shared" si="25"/>
        <v>100610</v>
      </c>
    </row>
    <row r="862" spans="1:12" x14ac:dyDescent="0.25">
      <c r="A862" s="121" t="str">
        <f t="shared" si="24"/>
        <v>60340000304MHA79100610101000326</v>
      </c>
      <c r="B862" s="129" t="s">
        <v>291</v>
      </c>
      <c r="C862" s="129" t="s">
        <v>292</v>
      </c>
      <c r="D862" s="129" t="s">
        <v>518</v>
      </c>
      <c r="E862" s="129" t="s">
        <v>268</v>
      </c>
      <c r="F862" s="129" t="s">
        <v>236</v>
      </c>
      <c r="G862" s="129" t="s">
        <v>300</v>
      </c>
      <c r="H862" s="129" t="s">
        <v>274</v>
      </c>
      <c r="I862" s="129" t="s">
        <v>275</v>
      </c>
      <c r="J862" s="129" t="s">
        <v>276</v>
      </c>
      <c r="K862" s="129" t="s">
        <v>519</v>
      </c>
      <c r="L862" s="121">
        <f t="shared" si="25"/>
        <v>100610</v>
      </c>
    </row>
    <row r="863" spans="1:12" x14ac:dyDescent="0.25">
      <c r="A863" s="121" t="str">
        <f t="shared" si="24"/>
        <v>60340000304MHA74100610101000326</v>
      </c>
      <c r="B863" s="129" t="s">
        <v>291</v>
      </c>
      <c r="C863" s="129" t="s">
        <v>292</v>
      </c>
      <c r="D863" s="129" t="s">
        <v>520</v>
      </c>
      <c r="E863" s="129" t="s">
        <v>268</v>
      </c>
      <c r="F863" s="129" t="s">
        <v>236</v>
      </c>
      <c r="G863" s="129" t="s">
        <v>300</v>
      </c>
      <c r="H863" s="129" t="s">
        <v>274</v>
      </c>
      <c r="I863" s="129" t="s">
        <v>275</v>
      </c>
      <c r="J863" s="129" t="s">
        <v>276</v>
      </c>
      <c r="K863" s="129" t="s">
        <v>521</v>
      </c>
      <c r="L863" s="121">
        <f t="shared" si="25"/>
        <v>100610</v>
      </c>
    </row>
    <row r="864" spans="1:12" x14ac:dyDescent="0.25">
      <c r="A864" s="121" t="str">
        <f t="shared" si="24"/>
        <v>60340000304MHA73100610202261015</v>
      </c>
      <c r="B864" s="129" t="s">
        <v>291</v>
      </c>
      <c r="C864" s="129" t="s">
        <v>292</v>
      </c>
      <c r="D864" s="129" t="s">
        <v>522</v>
      </c>
      <c r="E864" s="129" t="s">
        <v>268</v>
      </c>
      <c r="F864" s="129" t="s">
        <v>236</v>
      </c>
      <c r="G864" s="129" t="s">
        <v>300</v>
      </c>
      <c r="H864" s="129" t="s">
        <v>270</v>
      </c>
      <c r="I864" s="129" t="s">
        <v>271</v>
      </c>
      <c r="J864" s="129" t="s">
        <v>306</v>
      </c>
      <c r="K864" s="129" t="s">
        <v>523</v>
      </c>
      <c r="L864" s="121">
        <f t="shared" si="25"/>
        <v>100610</v>
      </c>
    </row>
    <row r="865" spans="1:12" x14ac:dyDescent="0.25">
      <c r="A865" s="121" t="str">
        <f t="shared" si="24"/>
        <v>60340000304MHA73100610202027005</v>
      </c>
      <c r="B865" s="129" t="s">
        <v>291</v>
      </c>
      <c r="C865" s="129" t="s">
        <v>292</v>
      </c>
      <c r="D865" s="129" t="s">
        <v>524</v>
      </c>
      <c r="E865" s="129" t="s">
        <v>268</v>
      </c>
      <c r="F865" s="129" t="s">
        <v>236</v>
      </c>
      <c r="G865" s="129" t="s">
        <v>300</v>
      </c>
      <c r="H865" s="129" t="s">
        <v>270</v>
      </c>
      <c r="I865" s="129" t="s">
        <v>271</v>
      </c>
      <c r="J865" s="129" t="s">
        <v>272</v>
      </c>
      <c r="K865" s="129" t="s">
        <v>523</v>
      </c>
      <c r="L865" s="121">
        <f t="shared" si="25"/>
        <v>100610</v>
      </c>
    </row>
    <row r="866" spans="1:12" x14ac:dyDescent="0.25">
      <c r="A866" s="121" t="str">
        <f t="shared" si="24"/>
        <v>60340000304MHA73100610101000326</v>
      </c>
      <c r="B866" s="129" t="s">
        <v>291</v>
      </c>
      <c r="C866" s="129" t="s">
        <v>292</v>
      </c>
      <c r="D866" s="129" t="s">
        <v>525</v>
      </c>
      <c r="E866" s="129" t="s">
        <v>268</v>
      </c>
      <c r="F866" s="129" t="s">
        <v>236</v>
      </c>
      <c r="G866" s="129" t="s">
        <v>300</v>
      </c>
      <c r="H866" s="129" t="s">
        <v>274</v>
      </c>
      <c r="I866" s="129" t="s">
        <v>275</v>
      </c>
      <c r="J866" s="129" t="s">
        <v>276</v>
      </c>
      <c r="K866" s="129" t="s">
        <v>523</v>
      </c>
      <c r="L866" s="121">
        <f t="shared" si="25"/>
        <v>100610</v>
      </c>
    </row>
    <row r="867" spans="1:12" x14ac:dyDescent="0.25">
      <c r="A867" s="121" t="str">
        <f t="shared" si="24"/>
        <v>60340000304MHA70100610101000326</v>
      </c>
      <c r="B867" s="129" t="s">
        <v>291</v>
      </c>
      <c r="C867" s="129" t="s">
        <v>292</v>
      </c>
      <c r="D867" s="129" t="s">
        <v>526</v>
      </c>
      <c r="E867" s="129" t="s">
        <v>268</v>
      </c>
      <c r="F867" s="129" t="s">
        <v>236</v>
      </c>
      <c r="G867" s="129" t="s">
        <v>300</v>
      </c>
      <c r="H867" s="129" t="s">
        <v>274</v>
      </c>
      <c r="I867" s="129" t="s">
        <v>275</v>
      </c>
      <c r="J867" s="129" t="s">
        <v>276</v>
      </c>
      <c r="K867" s="129" t="s">
        <v>512</v>
      </c>
      <c r="L867" s="121">
        <f t="shared" si="25"/>
        <v>100610</v>
      </c>
    </row>
    <row r="868" spans="1:12" x14ac:dyDescent="0.25">
      <c r="A868" s="121" t="str">
        <f t="shared" si="24"/>
        <v>60340000304MHA00100610202401001</v>
      </c>
      <c r="B868" s="129" t="s">
        <v>291</v>
      </c>
      <c r="C868" s="129" t="s">
        <v>292</v>
      </c>
      <c r="D868" s="129" t="s">
        <v>230</v>
      </c>
      <c r="E868" s="129" t="s">
        <v>268</v>
      </c>
      <c r="F868" s="129" t="s">
        <v>236</v>
      </c>
      <c r="G868" s="129" t="s">
        <v>300</v>
      </c>
      <c r="H868" s="129" t="s">
        <v>270</v>
      </c>
      <c r="I868" s="129" t="s">
        <v>271</v>
      </c>
      <c r="J868" s="129" t="s">
        <v>439</v>
      </c>
      <c r="K868" s="129" t="s">
        <v>507</v>
      </c>
      <c r="L868" s="121">
        <f t="shared" si="25"/>
        <v>100610</v>
      </c>
    </row>
    <row r="869" spans="1:12" x14ac:dyDescent="0.25">
      <c r="A869" s="121" t="str">
        <f t="shared" si="24"/>
        <v>60340000304MHA00100610202122023</v>
      </c>
      <c r="B869" s="129" t="s">
        <v>291</v>
      </c>
      <c r="C869" s="129" t="s">
        <v>292</v>
      </c>
      <c r="D869" s="129" t="s">
        <v>228</v>
      </c>
      <c r="E869" s="129" t="s">
        <v>268</v>
      </c>
      <c r="F869" s="129" t="s">
        <v>236</v>
      </c>
      <c r="G869" s="129" t="s">
        <v>300</v>
      </c>
      <c r="H869" s="129" t="s">
        <v>270</v>
      </c>
      <c r="I869" s="129" t="s">
        <v>271</v>
      </c>
      <c r="J869" s="129" t="s">
        <v>320</v>
      </c>
      <c r="K869" s="129" t="s">
        <v>507</v>
      </c>
      <c r="L869" s="121">
        <f t="shared" si="25"/>
        <v>100610</v>
      </c>
    </row>
    <row r="870" spans="1:12" x14ac:dyDescent="0.25">
      <c r="A870" s="121" t="str">
        <f t="shared" si="24"/>
        <v>60340000304MHA00100610202027005</v>
      </c>
      <c r="B870" s="129" t="s">
        <v>291</v>
      </c>
      <c r="C870" s="129" t="s">
        <v>292</v>
      </c>
      <c r="D870" s="129" t="s">
        <v>527</v>
      </c>
      <c r="E870" s="129" t="s">
        <v>268</v>
      </c>
      <c r="F870" s="129" t="s">
        <v>236</v>
      </c>
      <c r="G870" s="129" t="s">
        <v>300</v>
      </c>
      <c r="H870" s="129" t="s">
        <v>270</v>
      </c>
      <c r="I870" s="129" t="s">
        <v>271</v>
      </c>
      <c r="J870" s="129" t="s">
        <v>272</v>
      </c>
      <c r="K870" s="129" t="s">
        <v>507</v>
      </c>
      <c r="L870" s="121">
        <f t="shared" si="25"/>
        <v>100610</v>
      </c>
    </row>
    <row r="871" spans="1:12" x14ac:dyDescent="0.25">
      <c r="A871" s="121" t="str">
        <f t="shared" si="24"/>
        <v>60340000304MHA00100610101000326</v>
      </c>
      <c r="B871" s="129" t="s">
        <v>291</v>
      </c>
      <c r="C871" s="129" t="s">
        <v>292</v>
      </c>
      <c r="D871" s="129" t="s">
        <v>528</v>
      </c>
      <c r="E871" s="129" t="s">
        <v>268</v>
      </c>
      <c r="F871" s="129" t="s">
        <v>236</v>
      </c>
      <c r="G871" s="129" t="s">
        <v>300</v>
      </c>
      <c r="H871" s="129" t="s">
        <v>274</v>
      </c>
      <c r="I871" s="129" t="s">
        <v>275</v>
      </c>
      <c r="J871" s="129" t="s">
        <v>276</v>
      </c>
      <c r="K871" s="129" t="s">
        <v>507</v>
      </c>
      <c r="L871" s="121">
        <f t="shared" si="25"/>
        <v>100610</v>
      </c>
    </row>
    <row r="872" spans="1:12" x14ac:dyDescent="0.25">
      <c r="A872" s="121" t="str">
        <f t="shared" si="24"/>
        <v>60340000304MHCOP100435101000326</v>
      </c>
      <c r="B872" s="129" t="s">
        <v>291</v>
      </c>
      <c r="C872" s="129" t="s">
        <v>292</v>
      </c>
      <c r="D872" s="129" t="s">
        <v>529</v>
      </c>
      <c r="E872" s="129" t="s">
        <v>268</v>
      </c>
      <c r="F872" s="129" t="s">
        <v>245</v>
      </c>
      <c r="G872" s="129" t="s">
        <v>300</v>
      </c>
      <c r="H872" s="129" t="s">
        <v>274</v>
      </c>
      <c r="I872" s="129" t="s">
        <v>275</v>
      </c>
      <c r="J872" s="129" t="s">
        <v>276</v>
      </c>
      <c r="K872" s="129" t="s">
        <v>530</v>
      </c>
      <c r="L872" s="121">
        <f t="shared" si="25"/>
        <v>100435</v>
      </c>
    </row>
    <row r="873" spans="1:12" x14ac:dyDescent="0.25">
      <c r="A873" s="121" t="str">
        <f t="shared" si="24"/>
        <v>60340000304MHCMD100435202261015</v>
      </c>
      <c r="B873" s="129" t="s">
        <v>291</v>
      </c>
      <c r="C873" s="129" t="s">
        <v>292</v>
      </c>
      <c r="D873" s="129" t="s">
        <v>531</v>
      </c>
      <c r="E873" s="129" t="s">
        <v>268</v>
      </c>
      <c r="F873" s="129" t="s">
        <v>245</v>
      </c>
      <c r="G873" s="129" t="s">
        <v>300</v>
      </c>
      <c r="H873" s="129" t="s">
        <v>270</v>
      </c>
      <c r="I873" s="129" t="s">
        <v>271</v>
      </c>
      <c r="J873" s="129" t="s">
        <v>306</v>
      </c>
      <c r="K873" s="129" t="s">
        <v>510</v>
      </c>
      <c r="L873" s="121">
        <f t="shared" si="25"/>
        <v>100435</v>
      </c>
    </row>
    <row r="874" spans="1:12" x14ac:dyDescent="0.25">
      <c r="A874" s="121" t="str">
        <f t="shared" si="24"/>
        <v>60340000304MHCBN100435202261015</v>
      </c>
      <c r="B874" s="129" t="s">
        <v>291</v>
      </c>
      <c r="C874" s="129" t="s">
        <v>292</v>
      </c>
      <c r="D874" s="129" t="s">
        <v>532</v>
      </c>
      <c r="E874" s="129" t="s">
        <v>268</v>
      </c>
      <c r="F874" s="129" t="s">
        <v>245</v>
      </c>
      <c r="G874" s="129" t="s">
        <v>300</v>
      </c>
      <c r="H874" s="129" t="s">
        <v>270</v>
      </c>
      <c r="I874" s="129" t="s">
        <v>271</v>
      </c>
      <c r="J874" s="129" t="s">
        <v>306</v>
      </c>
      <c r="K874" s="129" t="s">
        <v>533</v>
      </c>
      <c r="L874" s="121">
        <f t="shared" si="25"/>
        <v>100435</v>
      </c>
    </row>
    <row r="875" spans="1:12" x14ac:dyDescent="0.25">
      <c r="A875" s="121" t="str">
        <f t="shared" si="24"/>
        <v>60340000304MHC70100435101000326</v>
      </c>
      <c r="B875" s="129" t="s">
        <v>291</v>
      </c>
      <c r="C875" s="129" t="s">
        <v>292</v>
      </c>
      <c r="D875" s="129" t="s">
        <v>534</v>
      </c>
      <c r="E875" s="129" t="s">
        <v>268</v>
      </c>
      <c r="F875" s="129" t="s">
        <v>245</v>
      </c>
      <c r="G875" s="129" t="s">
        <v>300</v>
      </c>
      <c r="H875" s="129" t="s">
        <v>274</v>
      </c>
      <c r="I875" s="129" t="s">
        <v>275</v>
      </c>
      <c r="J875" s="129" t="s">
        <v>276</v>
      </c>
      <c r="K875" s="129" t="s">
        <v>535</v>
      </c>
      <c r="L875" s="121">
        <f t="shared" si="25"/>
        <v>100435</v>
      </c>
    </row>
    <row r="876" spans="1:12" x14ac:dyDescent="0.25">
      <c r="A876" s="121" t="str">
        <f t="shared" si="24"/>
        <v>60340000304MHC00100435202027005</v>
      </c>
      <c r="B876" s="129" t="s">
        <v>291</v>
      </c>
      <c r="C876" s="129" t="s">
        <v>292</v>
      </c>
      <c r="D876" s="129" t="s">
        <v>536</v>
      </c>
      <c r="E876" s="129" t="s">
        <v>268</v>
      </c>
      <c r="F876" s="129" t="s">
        <v>245</v>
      </c>
      <c r="G876" s="129" t="s">
        <v>300</v>
      </c>
      <c r="H876" s="129" t="s">
        <v>270</v>
      </c>
      <c r="I876" s="129" t="s">
        <v>271</v>
      </c>
      <c r="J876" s="129" t="s">
        <v>272</v>
      </c>
      <c r="K876" s="129" t="s">
        <v>537</v>
      </c>
      <c r="L876" s="121">
        <f t="shared" si="25"/>
        <v>100435</v>
      </c>
    </row>
    <row r="877" spans="1:12" x14ac:dyDescent="0.25">
      <c r="A877" s="121" t="str">
        <f t="shared" si="24"/>
        <v>60340000304MHC00100435101000326</v>
      </c>
      <c r="B877" s="129" t="s">
        <v>291</v>
      </c>
      <c r="C877" s="129" t="s">
        <v>292</v>
      </c>
      <c r="D877" s="129" t="s">
        <v>538</v>
      </c>
      <c r="E877" s="129" t="s">
        <v>268</v>
      </c>
      <c r="F877" s="129" t="s">
        <v>245</v>
      </c>
      <c r="G877" s="129" t="s">
        <v>300</v>
      </c>
      <c r="H877" s="129" t="s">
        <v>274</v>
      </c>
      <c r="I877" s="129" t="s">
        <v>275</v>
      </c>
      <c r="J877" s="129" t="s">
        <v>276</v>
      </c>
      <c r="K877" s="129" t="s">
        <v>537</v>
      </c>
      <c r="L877" s="121">
        <f t="shared" si="25"/>
        <v>100435</v>
      </c>
    </row>
    <row r="878" spans="1:12" x14ac:dyDescent="0.25">
      <c r="A878" s="121" t="str">
        <f t="shared" si="24"/>
        <v>60340000304MSC00100420202027005</v>
      </c>
      <c r="B878" s="129" t="s">
        <v>291</v>
      </c>
      <c r="C878" s="129" t="s">
        <v>292</v>
      </c>
      <c r="D878" s="129" t="s">
        <v>539</v>
      </c>
      <c r="E878" s="129" t="s">
        <v>268</v>
      </c>
      <c r="F878" s="129" t="s">
        <v>233</v>
      </c>
      <c r="G878" s="129" t="s">
        <v>269</v>
      </c>
      <c r="H878" s="129" t="s">
        <v>270</v>
      </c>
      <c r="I878" s="129" t="s">
        <v>271</v>
      </c>
      <c r="J878" s="129" t="s">
        <v>272</v>
      </c>
      <c r="K878" s="129" t="s">
        <v>479</v>
      </c>
      <c r="L878" s="121">
        <f t="shared" si="25"/>
        <v>100420</v>
      </c>
    </row>
    <row r="879" spans="1:12" x14ac:dyDescent="0.25">
      <c r="A879" s="121" t="str">
        <f t="shared" si="24"/>
        <v>60340000304MSC00100420101000326</v>
      </c>
      <c r="B879" s="129" t="s">
        <v>291</v>
      </c>
      <c r="C879" s="129" t="s">
        <v>292</v>
      </c>
      <c r="D879" s="129" t="s">
        <v>540</v>
      </c>
      <c r="E879" s="129" t="s">
        <v>268</v>
      </c>
      <c r="F879" s="129" t="s">
        <v>233</v>
      </c>
      <c r="G879" s="129" t="s">
        <v>269</v>
      </c>
      <c r="H879" s="129" t="s">
        <v>274</v>
      </c>
      <c r="I879" s="129" t="s">
        <v>275</v>
      </c>
      <c r="J879" s="129" t="s">
        <v>276</v>
      </c>
      <c r="K879" s="129" t="s">
        <v>479</v>
      </c>
      <c r="L879" s="121">
        <f t="shared" si="25"/>
        <v>100420</v>
      </c>
    </row>
    <row r="880" spans="1:12" x14ac:dyDescent="0.25">
      <c r="A880" s="121" t="str">
        <f t="shared" si="24"/>
        <v>60340000304MHC00104257101000326</v>
      </c>
      <c r="B880" s="129" t="s">
        <v>291</v>
      </c>
      <c r="C880" s="129" t="s">
        <v>292</v>
      </c>
      <c r="D880" s="129" t="s">
        <v>541</v>
      </c>
      <c r="E880" s="129" t="s">
        <v>268</v>
      </c>
      <c r="F880" s="129" t="s">
        <v>250</v>
      </c>
      <c r="G880" s="129" t="s">
        <v>300</v>
      </c>
      <c r="H880" s="129" t="s">
        <v>274</v>
      </c>
      <c r="I880" s="129" t="s">
        <v>275</v>
      </c>
      <c r="J880" s="129" t="s">
        <v>276</v>
      </c>
      <c r="K880" s="129" t="s">
        <v>537</v>
      </c>
      <c r="L880" s="121">
        <f t="shared" si="25"/>
        <v>104257</v>
      </c>
    </row>
    <row r="881" spans="1:12" x14ac:dyDescent="0.25">
      <c r="A881" s="121" t="str">
        <f t="shared" si="24"/>
        <v>60340000304MHC00102780101000326</v>
      </c>
      <c r="B881" s="129" t="s">
        <v>291</v>
      </c>
      <c r="C881" s="129" t="s">
        <v>292</v>
      </c>
      <c r="D881" s="129" t="s">
        <v>542</v>
      </c>
      <c r="E881" s="129" t="s">
        <v>268</v>
      </c>
      <c r="F881" s="129" t="s">
        <v>253</v>
      </c>
      <c r="G881" s="129" t="s">
        <v>300</v>
      </c>
      <c r="H881" s="129" t="s">
        <v>274</v>
      </c>
      <c r="I881" s="129" t="s">
        <v>275</v>
      </c>
      <c r="J881" s="129" t="s">
        <v>276</v>
      </c>
      <c r="K881" s="129" t="s">
        <v>537</v>
      </c>
      <c r="L881" s="121">
        <f t="shared" si="25"/>
        <v>102780</v>
      </c>
    </row>
    <row r="882" spans="1:12" x14ac:dyDescent="0.25">
      <c r="A882" s="121" t="str">
        <f t="shared" si="24"/>
        <v>60340000304MHA76101350101000326</v>
      </c>
      <c r="B882" s="129" t="s">
        <v>291</v>
      </c>
      <c r="C882" s="129" t="s">
        <v>292</v>
      </c>
      <c r="D882" s="129" t="s">
        <v>543</v>
      </c>
      <c r="E882" s="129" t="s">
        <v>268</v>
      </c>
      <c r="F882" s="129" t="s">
        <v>248</v>
      </c>
      <c r="G882" s="129" t="s">
        <v>300</v>
      </c>
      <c r="H882" s="129" t="s">
        <v>274</v>
      </c>
      <c r="I882" s="129" t="s">
        <v>275</v>
      </c>
      <c r="J882" s="129" t="s">
        <v>276</v>
      </c>
      <c r="K882" s="129" t="s">
        <v>544</v>
      </c>
      <c r="L882" s="121">
        <f t="shared" si="25"/>
        <v>101350</v>
      </c>
    </row>
    <row r="883" spans="1:12" x14ac:dyDescent="0.25">
      <c r="A883" s="121" t="str">
        <f t="shared" si="24"/>
        <v>60340000304MHC00100778101000326</v>
      </c>
      <c r="B883" s="129" t="s">
        <v>291</v>
      </c>
      <c r="C883" s="129" t="s">
        <v>292</v>
      </c>
      <c r="D883" s="129" t="s">
        <v>545</v>
      </c>
      <c r="E883" s="129" t="s">
        <v>268</v>
      </c>
      <c r="F883" s="129" t="s">
        <v>251</v>
      </c>
      <c r="G883" s="129" t="s">
        <v>300</v>
      </c>
      <c r="H883" s="129" t="s">
        <v>274</v>
      </c>
      <c r="I883" s="129" t="s">
        <v>275</v>
      </c>
      <c r="J883" s="129" t="s">
        <v>276</v>
      </c>
      <c r="K883" s="129" t="s">
        <v>537</v>
      </c>
      <c r="L883" s="121">
        <f t="shared" si="25"/>
        <v>100778</v>
      </c>
    </row>
    <row r="884" spans="1:12" x14ac:dyDescent="0.25">
      <c r="A884" s="121" t="str">
        <f t="shared" si="24"/>
        <v>60350000305MSC09100420202027005</v>
      </c>
      <c r="B884" s="129" t="s">
        <v>293</v>
      </c>
      <c r="C884" s="129" t="s">
        <v>294</v>
      </c>
      <c r="D884" s="129" t="s">
        <v>267</v>
      </c>
      <c r="E884" s="129" t="s">
        <v>268</v>
      </c>
      <c r="F884" s="129" t="s">
        <v>233</v>
      </c>
      <c r="G884" s="129" t="s">
        <v>269</v>
      </c>
      <c r="H884" s="129" t="s">
        <v>270</v>
      </c>
      <c r="I884" s="129" t="s">
        <v>271</v>
      </c>
      <c r="J884" s="129" t="s">
        <v>272</v>
      </c>
      <c r="K884" s="129" t="s">
        <v>273</v>
      </c>
      <c r="L884" s="121">
        <f t="shared" si="25"/>
        <v>100420</v>
      </c>
    </row>
    <row r="885" spans="1:12" x14ac:dyDescent="0.25">
      <c r="A885" s="121" t="str">
        <f t="shared" si="24"/>
        <v>60350000305MSC09100420101000326</v>
      </c>
      <c r="B885" s="129" t="s">
        <v>293</v>
      </c>
      <c r="C885" s="129" t="s">
        <v>294</v>
      </c>
      <c r="D885" s="129" t="s">
        <v>263</v>
      </c>
      <c r="E885" s="129" t="s">
        <v>268</v>
      </c>
      <c r="F885" s="129" t="s">
        <v>233</v>
      </c>
      <c r="G885" s="129" t="s">
        <v>269</v>
      </c>
      <c r="H885" s="129" t="s">
        <v>274</v>
      </c>
      <c r="I885" s="129" t="s">
        <v>275</v>
      </c>
      <c r="J885" s="129" t="s">
        <v>276</v>
      </c>
      <c r="K885" s="129" t="s">
        <v>273</v>
      </c>
      <c r="L885" s="121">
        <f t="shared" si="25"/>
        <v>100420</v>
      </c>
    </row>
    <row r="886" spans="1:12" x14ac:dyDescent="0.25">
      <c r="A886" s="121" t="str">
        <f t="shared" si="24"/>
        <v>60350000305MSC09100777202516015</v>
      </c>
      <c r="B886" s="129" t="s">
        <v>293</v>
      </c>
      <c r="C886" s="129" t="s">
        <v>294</v>
      </c>
      <c r="D886" s="129" t="s">
        <v>277</v>
      </c>
      <c r="E886" s="129" t="s">
        <v>268</v>
      </c>
      <c r="F886" s="129" t="s">
        <v>230</v>
      </c>
      <c r="G886" s="129" t="s">
        <v>269</v>
      </c>
      <c r="H886" s="129" t="s">
        <v>270</v>
      </c>
      <c r="I886" s="129" t="s">
        <v>271</v>
      </c>
      <c r="J886" s="129" t="s">
        <v>278</v>
      </c>
      <c r="K886" s="129" t="s">
        <v>273</v>
      </c>
      <c r="L886" s="121">
        <f t="shared" si="25"/>
        <v>100777</v>
      </c>
    </row>
    <row r="887" spans="1:12" x14ac:dyDescent="0.25">
      <c r="A887" s="121" t="str">
        <f t="shared" si="24"/>
        <v>60350000305MSC09100777202027005</v>
      </c>
      <c r="B887" s="129" t="s">
        <v>293</v>
      </c>
      <c r="C887" s="129" t="s">
        <v>294</v>
      </c>
      <c r="D887" s="129" t="s">
        <v>279</v>
      </c>
      <c r="E887" s="129" t="s">
        <v>268</v>
      </c>
      <c r="F887" s="129" t="s">
        <v>230</v>
      </c>
      <c r="G887" s="129" t="s">
        <v>269</v>
      </c>
      <c r="H887" s="129" t="s">
        <v>270</v>
      </c>
      <c r="I887" s="129" t="s">
        <v>271</v>
      </c>
      <c r="J887" s="129" t="s">
        <v>272</v>
      </c>
      <c r="K887" s="129" t="s">
        <v>273</v>
      </c>
      <c r="L887" s="121">
        <f t="shared" si="25"/>
        <v>100777</v>
      </c>
    </row>
    <row r="888" spans="1:12" x14ac:dyDescent="0.25">
      <c r="A888" s="121" t="str">
        <f t="shared" si="24"/>
        <v>60350000305MSC09100777101000326</v>
      </c>
      <c r="B888" s="129" t="s">
        <v>293</v>
      </c>
      <c r="C888" s="129" t="s">
        <v>294</v>
      </c>
      <c r="D888" s="129" t="s">
        <v>280</v>
      </c>
      <c r="E888" s="129" t="s">
        <v>268</v>
      </c>
      <c r="F888" s="129" t="s">
        <v>230</v>
      </c>
      <c r="G888" s="129" t="s">
        <v>269</v>
      </c>
      <c r="H888" s="129" t="s">
        <v>274</v>
      </c>
      <c r="I888" s="129" t="s">
        <v>275</v>
      </c>
      <c r="J888" s="129" t="s">
        <v>276</v>
      </c>
      <c r="K888" s="129" t="s">
        <v>273</v>
      </c>
      <c r="L888" s="121">
        <f t="shared" si="25"/>
        <v>100777</v>
      </c>
    </row>
    <row r="889" spans="1:12" x14ac:dyDescent="0.25">
      <c r="A889" s="121" t="str">
        <f t="shared" ref="A889:A952" si="26">CONCATENATE(B889,K889,L889,I889,H889,J889)</f>
        <v>60350000305MSA09100618202516015</v>
      </c>
      <c r="B889" s="129" t="s">
        <v>293</v>
      </c>
      <c r="C889" s="129" t="s">
        <v>294</v>
      </c>
      <c r="D889" s="129" t="s">
        <v>281</v>
      </c>
      <c r="E889" s="129" t="s">
        <v>268</v>
      </c>
      <c r="F889" s="129" t="s">
        <v>249</v>
      </c>
      <c r="G889" s="129" t="s">
        <v>269</v>
      </c>
      <c r="H889" s="129" t="s">
        <v>270</v>
      </c>
      <c r="I889" s="129" t="s">
        <v>271</v>
      </c>
      <c r="J889" s="129" t="s">
        <v>278</v>
      </c>
      <c r="K889" s="129" t="s">
        <v>282</v>
      </c>
      <c r="L889" s="121">
        <f t="shared" si="25"/>
        <v>100618</v>
      </c>
    </row>
    <row r="890" spans="1:12" x14ac:dyDescent="0.25">
      <c r="A890" s="121" t="str">
        <f t="shared" si="26"/>
        <v>60350000305MSA09100618202261015</v>
      </c>
      <c r="B890" s="129" t="s">
        <v>293</v>
      </c>
      <c r="C890" s="129" t="s">
        <v>294</v>
      </c>
      <c r="D890" s="129" t="s">
        <v>444</v>
      </c>
      <c r="E890" s="129" t="s">
        <v>268</v>
      </c>
      <c r="F890" s="129" t="s">
        <v>249</v>
      </c>
      <c r="G890" s="129" t="s">
        <v>269</v>
      </c>
      <c r="H890" s="129" t="s">
        <v>270</v>
      </c>
      <c r="I890" s="129" t="s">
        <v>271</v>
      </c>
      <c r="J890" s="129" t="s">
        <v>306</v>
      </c>
      <c r="K890" s="129" t="s">
        <v>282</v>
      </c>
      <c r="L890" s="121">
        <f t="shared" si="25"/>
        <v>100618</v>
      </c>
    </row>
    <row r="891" spans="1:12" x14ac:dyDescent="0.25">
      <c r="A891" s="121" t="str">
        <f t="shared" si="26"/>
        <v>60350000305MSA09100618202027005</v>
      </c>
      <c r="B891" s="129" t="s">
        <v>293</v>
      </c>
      <c r="C891" s="129" t="s">
        <v>294</v>
      </c>
      <c r="D891" s="129" t="s">
        <v>283</v>
      </c>
      <c r="E891" s="129" t="s">
        <v>268</v>
      </c>
      <c r="F891" s="129" t="s">
        <v>249</v>
      </c>
      <c r="G891" s="129" t="s">
        <v>269</v>
      </c>
      <c r="H891" s="129" t="s">
        <v>270</v>
      </c>
      <c r="I891" s="129" t="s">
        <v>271</v>
      </c>
      <c r="J891" s="129" t="s">
        <v>272</v>
      </c>
      <c r="K891" s="129" t="s">
        <v>282</v>
      </c>
      <c r="L891" s="121">
        <f t="shared" si="25"/>
        <v>100618</v>
      </c>
    </row>
    <row r="892" spans="1:12" x14ac:dyDescent="0.25">
      <c r="A892" s="121" t="str">
        <f t="shared" si="26"/>
        <v>60350000305MSA09100618101000326</v>
      </c>
      <c r="B892" s="129" t="s">
        <v>293</v>
      </c>
      <c r="C892" s="129" t="s">
        <v>294</v>
      </c>
      <c r="D892" s="129" t="s">
        <v>284</v>
      </c>
      <c r="E892" s="129" t="s">
        <v>268</v>
      </c>
      <c r="F892" s="129" t="s">
        <v>249</v>
      </c>
      <c r="G892" s="129" t="s">
        <v>269</v>
      </c>
      <c r="H892" s="129" t="s">
        <v>274</v>
      </c>
      <c r="I892" s="129" t="s">
        <v>275</v>
      </c>
      <c r="J892" s="129" t="s">
        <v>276</v>
      </c>
      <c r="K892" s="129" t="s">
        <v>282</v>
      </c>
      <c r="L892" s="121">
        <f t="shared" si="25"/>
        <v>100618</v>
      </c>
    </row>
    <row r="893" spans="1:12" x14ac:dyDescent="0.25">
      <c r="A893" s="121" t="str">
        <f t="shared" si="26"/>
        <v>60350000305MSC25100420202516015</v>
      </c>
      <c r="B893" s="129" t="s">
        <v>293</v>
      </c>
      <c r="C893" s="129" t="s">
        <v>294</v>
      </c>
      <c r="D893" s="129" t="s">
        <v>317</v>
      </c>
      <c r="E893" s="129" t="s">
        <v>268</v>
      </c>
      <c r="F893" s="129" t="s">
        <v>233</v>
      </c>
      <c r="G893" s="129" t="s">
        <v>269</v>
      </c>
      <c r="H893" s="129" t="s">
        <v>270</v>
      </c>
      <c r="I893" s="129" t="s">
        <v>271</v>
      </c>
      <c r="J893" s="129" t="s">
        <v>278</v>
      </c>
      <c r="K893" s="129" t="s">
        <v>318</v>
      </c>
      <c r="L893" s="121">
        <f t="shared" si="25"/>
        <v>100420</v>
      </c>
    </row>
    <row r="894" spans="1:12" x14ac:dyDescent="0.25">
      <c r="A894" s="121" t="str">
        <f t="shared" si="26"/>
        <v>60350000305MSC25100420202122023</v>
      </c>
      <c r="B894" s="129" t="s">
        <v>293</v>
      </c>
      <c r="C894" s="129" t="s">
        <v>294</v>
      </c>
      <c r="D894" s="129" t="s">
        <v>319</v>
      </c>
      <c r="E894" s="129" t="s">
        <v>268</v>
      </c>
      <c r="F894" s="129" t="s">
        <v>233</v>
      </c>
      <c r="G894" s="129" t="s">
        <v>269</v>
      </c>
      <c r="H894" s="129" t="s">
        <v>270</v>
      </c>
      <c r="I894" s="129" t="s">
        <v>271</v>
      </c>
      <c r="J894" s="129" t="s">
        <v>320</v>
      </c>
      <c r="K894" s="129" t="s">
        <v>318</v>
      </c>
      <c r="L894" s="121">
        <f t="shared" si="25"/>
        <v>100420</v>
      </c>
    </row>
    <row r="895" spans="1:12" x14ac:dyDescent="0.25">
      <c r="A895" s="121" t="str">
        <f t="shared" si="26"/>
        <v>60350000305MSC25100420202027005</v>
      </c>
      <c r="B895" s="129" t="s">
        <v>293</v>
      </c>
      <c r="C895" s="129" t="s">
        <v>294</v>
      </c>
      <c r="D895" s="129" t="s">
        <v>321</v>
      </c>
      <c r="E895" s="129" t="s">
        <v>268</v>
      </c>
      <c r="F895" s="129" t="s">
        <v>233</v>
      </c>
      <c r="G895" s="129" t="s">
        <v>269</v>
      </c>
      <c r="H895" s="129" t="s">
        <v>270</v>
      </c>
      <c r="I895" s="129" t="s">
        <v>271</v>
      </c>
      <c r="J895" s="129" t="s">
        <v>272</v>
      </c>
      <c r="K895" s="129" t="s">
        <v>318</v>
      </c>
      <c r="L895" s="121">
        <f t="shared" si="25"/>
        <v>100420</v>
      </c>
    </row>
    <row r="896" spans="1:12" x14ac:dyDescent="0.25">
      <c r="A896" s="121" t="str">
        <f t="shared" si="26"/>
        <v>60350000305MSC25100420101000326</v>
      </c>
      <c r="B896" s="129" t="s">
        <v>293</v>
      </c>
      <c r="C896" s="129" t="s">
        <v>294</v>
      </c>
      <c r="D896" s="129" t="s">
        <v>322</v>
      </c>
      <c r="E896" s="129" t="s">
        <v>268</v>
      </c>
      <c r="F896" s="129" t="s">
        <v>233</v>
      </c>
      <c r="G896" s="129" t="s">
        <v>269</v>
      </c>
      <c r="H896" s="129" t="s">
        <v>274</v>
      </c>
      <c r="I896" s="129" t="s">
        <v>275</v>
      </c>
      <c r="J896" s="129" t="s">
        <v>276</v>
      </c>
      <c r="K896" s="129" t="s">
        <v>318</v>
      </c>
      <c r="L896" s="121">
        <f t="shared" si="25"/>
        <v>100420</v>
      </c>
    </row>
    <row r="897" spans="1:12" x14ac:dyDescent="0.25">
      <c r="A897" s="121" t="str">
        <f t="shared" si="26"/>
        <v>60350000305MSC25100777202516015</v>
      </c>
      <c r="B897" s="129" t="s">
        <v>293</v>
      </c>
      <c r="C897" s="129" t="s">
        <v>294</v>
      </c>
      <c r="D897" s="129" t="s">
        <v>81</v>
      </c>
      <c r="E897" s="129" t="s">
        <v>268</v>
      </c>
      <c r="F897" s="129" t="s">
        <v>230</v>
      </c>
      <c r="G897" s="129" t="s">
        <v>269</v>
      </c>
      <c r="H897" s="129" t="s">
        <v>270</v>
      </c>
      <c r="I897" s="129" t="s">
        <v>271</v>
      </c>
      <c r="J897" s="129" t="s">
        <v>278</v>
      </c>
      <c r="K897" s="129" t="s">
        <v>318</v>
      </c>
      <c r="L897" s="121">
        <f t="shared" si="25"/>
        <v>100777</v>
      </c>
    </row>
    <row r="898" spans="1:12" x14ac:dyDescent="0.25">
      <c r="A898" s="121" t="str">
        <f t="shared" si="26"/>
        <v>60350000305MSC23100420202516015</v>
      </c>
      <c r="B898" s="129" t="s">
        <v>293</v>
      </c>
      <c r="C898" s="129" t="s">
        <v>294</v>
      </c>
      <c r="D898" s="129" t="s">
        <v>323</v>
      </c>
      <c r="E898" s="129" t="s">
        <v>268</v>
      </c>
      <c r="F898" s="129" t="s">
        <v>233</v>
      </c>
      <c r="G898" s="129" t="s">
        <v>269</v>
      </c>
      <c r="H898" s="129" t="s">
        <v>270</v>
      </c>
      <c r="I898" s="129" t="s">
        <v>271</v>
      </c>
      <c r="J898" s="129" t="s">
        <v>278</v>
      </c>
      <c r="K898" s="129" t="s">
        <v>324</v>
      </c>
      <c r="L898" s="121">
        <f t="shared" si="25"/>
        <v>100420</v>
      </c>
    </row>
    <row r="899" spans="1:12" x14ac:dyDescent="0.25">
      <c r="A899" s="121" t="str">
        <f t="shared" si="26"/>
        <v>60350000305MSC23100420202122023</v>
      </c>
      <c r="B899" s="129" t="s">
        <v>293</v>
      </c>
      <c r="C899" s="129" t="s">
        <v>294</v>
      </c>
      <c r="D899" s="129" t="s">
        <v>325</v>
      </c>
      <c r="E899" s="129" t="s">
        <v>268</v>
      </c>
      <c r="F899" s="129" t="s">
        <v>233</v>
      </c>
      <c r="G899" s="129" t="s">
        <v>269</v>
      </c>
      <c r="H899" s="129" t="s">
        <v>270</v>
      </c>
      <c r="I899" s="129" t="s">
        <v>271</v>
      </c>
      <c r="J899" s="129" t="s">
        <v>320</v>
      </c>
      <c r="K899" s="129" t="s">
        <v>324</v>
      </c>
      <c r="L899" s="121">
        <f t="shared" si="25"/>
        <v>100420</v>
      </c>
    </row>
    <row r="900" spans="1:12" x14ac:dyDescent="0.25">
      <c r="A900" s="121" t="str">
        <f t="shared" si="26"/>
        <v>60350000305MSC23100420202027005</v>
      </c>
      <c r="B900" s="129" t="s">
        <v>293</v>
      </c>
      <c r="C900" s="129" t="s">
        <v>294</v>
      </c>
      <c r="D900" s="129" t="s">
        <v>77</v>
      </c>
      <c r="E900" s="129" t="s">
        <v>268</v>
      </c>
      <c r="F900" s="129" t="s">
        <v>233</v>
      </c>
      <c r="G900" s="129" t="s">
        <v>269</v>
      </c>
      <c r="H900" s="129" t="s">
        <v>270</v>
      </c>
      <c r="I900" s="129" t="s">
        <v>271</v>
      </c>
      <c r="J900" s="129" t="s">
        <v>272</v>
      </c>
      <c r="K900" s="129" t="s">
        <v>324</v>
      </c>
      <c r="L900" s="121">
        <f t="shared" si="25"/>
        <v>100420</v>
      </c>
    </row>
    <row r="901" spans="1:12" x14ac:dyDescent="0.25">
      <c r="A901" s="121" t="str">
        <f t="shared" si="26"/>
        <v>60350000305MSC23100420101000326</v>
      </c>
      <c r="B901" s="129" t="s">
        <v>293</v>
      </c>
      <c r="C901" s="129" t="s">
        <v>294</v>
      </c>
      <c r="D901" s="129" t="s">
        <v>326</v>
      </c>
      <c r="E901" s="129" t="s">
        <v>268</v>
      </c>
      <c r="F901" s="129" t="s">
        <v>233</v>
      </c>
      <c r="G901" s="129" t="s">
        <v>269</v>
      </c>
      <c r="H901" s="129" t="s">
        <v>274</v>
      </c>
      <c r="I901" s="129" t="s">
        <v>275</v>
      </c>
      <c r="J901" s="129" t="s">
        <v>276</v>
      </c>
      <c r="K901" s="129" t="s">
        <v>324</v>
      </c>
      <c r="L901" s="121">
        <f t="shared" si="25"/>
        <v>100420</v>
      </c>
    </row>
    <row r="902" spans="1:12" x14ac:dyDescent="0.25">
      <c r="A902" s="121" t="str">
        <f t="shared" si="26"/>
        <v>60350000305MSC23100777202027005</v>
      </c>
      <c r="B902" s="129" t="s">
        <v>293</v>
      </c>
      <c r="C902" s="129" t="s">
        <v>294</v>
      </c>
      <c r="D902" s="129" t="s">
        <v>327</v>
      </c>
      <c r="E902" s="129" t="s">
        <v>268</v>
      </c>
      <c r="F902" s="129" t="s">
        <v>230</v>
      </c>
      <c r="G902" s="129" t="s">
        <v>269</v>
      </c>
      <c r="H902" s="129" t="s">
        <v>270</v>
      </c>
      <c r="I902" s="129" t="s">
        <v>271</v>
      </c>
      <c r="J902" s="129" t="s">
        <v>272</v>
      </c>
      <c r="K902" s="129" t="s">
        <v>324</v>
      </c>
      <c r="L902" s="121">
        <f t="shared" si="25"/>
        <v>100777</v>
      </c>
    </row>
    <row r="903" spans="1:12" x14ac:dyDescent="0.25">
      <c r="A903" s="121" t="str">
        <f t="shared" si="26"/>
        <v>60350000305MSC23100777101000326</v>
      </c>
      <c r="B903" s="129" t="s">
        <v>293</v>
      </c>
      <c r="C903" s="129" t="s">
        <v>294</v>
      </c>
      <c r="D903" s="129" t="s">
        <v>328</v>
      </c>
      <c r="E903" s="129" t="s">
        <v>268</v>
      </c>
      <c r="F903" s="129" t="s">
        <v>230</v>
      </c>
      <c r="G903" s="129" t="s">
        <v>269</v>
      </c>
      <c r="H903" s="129" t="s">
        <v>274</v>
      </c>
      <c r="I903" s="129" t="s">
        <v>275</v>
      </c>
      <c r="J903" s="129" t="s">
        <v>276</v>
      </c>
      <c r="K903" s="129" t="s">
        <v>324</v>
      </c>
      <c r="L903" s="121">
        <f t="shared" si="25"/>
        <v>100777</v>
      </c>
    </row>
    <row r="904" spans="1:12" x14ac:dyDescent="0.25">
      <c r="A904" s="121" t="str">
        <f t="shared" si="26"/>
        <v>60350000305MSC22100420202516015</v>
      </c>
      <c r="B904" s="129" t="s">
        <v>293</v>
      </c>
      <c r="C904" s="129" t="s">
        <v>294</v>
      </c>
      <c r="D904" s="129" t="s">
        <v>329</v>
      </c>
      <c r="E904" s="129" t="s">
        <v>268</v>
      </c>
      <c r="F904" s="129" t="s">
        <v>233</v>
      </c>
      <c r="G904" s="129" t="s">
        <v>269</v>
      </c>
      <c r="H904" s="129" t="s">
        <v>270</v>
      </c>
      <c r="I904" s="129" t="s">
        <v>271</v>
      </c>
      <c r="J904" s="129" t="s">
        <v>278</v>
      </c>
      <c r="K904" s="129" t="s">
        <v>330</v>
      </c>
      <c r="L904" s="121">
        <f t="shared" si="25"/>
        <v>100420</v>
      </c>
    </row>
    <row r="905" spans="1:12" x14ac:dyDescent="0.25">
      <c r="A905" s="121" t="str">
        <f t="shared" si="26"/>
        <v>60350000305MSC22100420202122023</v>
      </c>
      <c r="B905" s="129" t="s">
        <v>293</v>
      </c>
      <c r="C905" s="129" t="s">
        <v>294</v>
      </c>
      <c r="D905" s="129" t="s">
        <v>331</v>
      </c>
      <c r="E905" s="129" t="s">
        <v>268</v>
      </c>
      <c r="F905" s="129" t="s">
        <v>233</v>
      </c>
      <c r="G905" s="129" t="s">
        <v>269</v>
      </c>
      <c r="H905" s="129" t="s">
        <v>270</v>
      </c>
      <c r="I905" s="129" t="s">
        <v>271</v>
      </c>
      <c r="J905" s="129" t="s">
        <v>320</v>
      </c>
      <c r="K905" s="129" t="s">
        <v>330</v>
      </c>
      <c r="L905" s="121">
        <f t="shared" si="25"/>
        <v>100420</v>
      </c>
    </row>
    <row r="906" spans="1:12" x14ac:dyDescent="0.25">
      <c r="A906" s="121" t="str">
        <f t="shared" si="26"/>
        <v>60350000305MSC22100420202027005</v>
      </c>
      <c r="B906" s="129" t="s">
        <v>293</v>
      </c>
      <c r="C906" s="129" t="s">
        <v>294</v>
      </c>
      <c r="D906" s="129" t="s">
        <v>332</v>
      </c>
      <c r="E906" s="129" t="s">
        <v>268</v>
      </c>
      <c r="F906" s="129" t="s">
        <v>233</v>
      </c>
      <c r="G906" s="129" t="s">
        <v>269</v>
      </c>
      <c r="H906" s="129" t="s">
        <v>270</v>
      </c>
      <c r="I906" s="129" t="s">
        <v>271</v>
      </c>
      <c r="J906" s="129" t="s">
        <v>272</v>
      </c>
      <c r="K906" s="129" t="s">
        <v>330</v>
      </c>
      <c r="L906" s="121">
        <f t="shared" si="25"/>
        <v>100420</v>
      </c>
    </row>
    <row r="907" spans="1:12" x14ac:dyDescent="0.25">
      <c r="A907" s="121" t="str">
        <f t="shared" si="26"/>
        <v>60350000305MSC22100420101000326</v>
      </c>
      <c r="B907" s="129" t="s">
        <v>293</v>
      </c>
      <c r="C907" s="129" t="s">
        <v>294</v>
      </c>
      <c r="D907" s="129" t="s">
        <v>333</v>
      </c>
      <c r="E907" s="129" t="s">
        <v>268</v>
      </c>
      <c r="F907" s="129" t="s">
        <v>233</v>
      </c>
      <c r="G907" s="129" t="s">
        <v>269</v>
      </c>
      <c r="H907" s="129" t="s">
        <v>274</v>
      </c>
      <c r="I907" s="129" t="s">
        <v>275</v>
      </c>
      <c r="J907" s="129" t="s">
        <v>276</v>
      </c>
      <c r="K907" s="129" t="s">
        <v>330</v>
      </c>
      <c r="L907" s="121">
        <f t="shared" si="25"/>
        <v>100420</v>
      </c>
    </row>
    <row r="908" spans="1:12" x14ac:dyDescent="0.25">
      <c r="A908" s="121" t="str">
        <f t="shared" si="26"/>
        <v>60350000305MSC22100777202516015</v>
      </c>
      <c r="B908" s="129" t="s">
        <v>293</v>
      </c>
      <c r="C908" s="129" t="s">
        <v>294</v>
      </c>
      <c r="D908" s="129" t="s">
        <v>334</v>
      </c>
      <c r="E908" s="129" t="s">
        <v>268</v>
      </c>
      <c r="F908" s="129" t="s">
        <v>230</v>
      </c>
      <c r="G908" s="129" t="s">
        <v>269</v>
      </c>
      <c r="H908" s="129" t="s">
        <v>270</v>
      </c>
      <c r="I908" s="129" t="s">
        <v>271</v>
      </c>
      <c r="J908" s="129" t="s">
        <v>278</v>
      </c>
      <c r="K908" s="129" t="s">
        <v>330</v>
      </c>
      <c r="L908" s="121">
        <f t="shared" si="25"/>
        <v>100777</v>
      </c>
    </row>
    <row r="909" spans="1:12" x14ac:dyDescent="0.25">
      <c r="A909" s="121" t="str">
        <f t="shared" si="26"/>
        <v>60350000305MSC22100777202027005</v>
      </c>
      <c r="B909" s="129" t="s">
        <v>293</v>
      </c>
      <c r="C909" s="129" t="s">
        <v>294</v>
      </c>
      <c r="D909" s="129" t="s">
        <v>335</v>
      </c>
      <c r="E909" s="129" t="s">
        <v>268</v>
      </c>
      <c r="F909" s="129" t="s">
        <v>230</v>
      </c>
      <c r="G909" s="129" t="s">
        <v>269</v>
      </c>
      <c r="H909" s="129" t="s">
        <v>270</v>
      </c>
      <c r="I909" s="129" t="s">
        <v>271</v>
      </c>
      <c r="J909" s="129" t="s">
        <v>272</v>
      </c>
      <c r="K909" s="129" t="s">
        <v>330</v>
      </c>
      <c r="L909" s="121">
        <f t="shared" si="25"/>
        <v>100777</v>
      </c>
    </row>
    <row r="910" spans="1:12" x14ac:dyDescent="0.25">
      <c r="A910" s="121" t="str">
        <f t="shared" si="26"/>
        <v>60350000305MSC22100777101000326</v>
      </c>
      <c r="B910" s="129" t="s">
        <v>293</v>
      </c>
      <c r="C910" s="129" t="s">
        <v>294</v>
      </c>
      <c r="D910" s="129" t="s">
        <v>336</v>
      </c>
      <c r="E910" s="129" t="s">
        <v>268</v>
      </c>
      <c r="F910" s="129" t="s">
        <v>230</v>
      </c>
      <c r="G910" s="129" t="s">
        <v>269</v>
      </c>
      <c r="H910" s="129" t="s">
        <v>274</v>
      </c>
      <c r="I910" s="129" t="s">
        <v>275</v>
      </c>
      <c r="J910" s="129" t="s">
        <v>276</v>
      </c>
      <c r="K910" s="129" t="s">
        <v>330</v>
      </c>
      <c r="L910" s="121">
        <f t="shared" si="25"/>
        <v>100777</v>
      </c>
    </row>
    <row r="911" spans="1:12" x14ac:dyDescent="0.25">
      <c r="A911" s="121" t="str">
        <f t="shared" si="26"/>
        <v>60350000305MSC21100420202516015</v>
      </c>
      <c r="B911" s="129" t="s">
        <v>293</v>
      </c>
      <c r="C911" s="129" t="s">
        <v>294</v>
      </c>
      <c r="D911" s="129" t="s">
        <v>337</v>
      </c>
      <c r="E911" s="129" t="s">
        <v>268</v>
      </c>
      <c r="F911" s="129" t="s">
        <v>233</v>
      </c>
      <c r="G911" s="129" t="s">
        <v>269</v>
      </c>
      <c r="H911" s="129" t="s">
        <v>270</v>
      </c>
      <c r="I911" s="129" t="s">
        <v>271</v>
      </c>
      <c r="J911" s="129" t="s">
        <v>278</v>
      </c>
      <c r="K911" s="129" t="s">
        <v>338</v>
      </c>
      <c r="L911" s="121">
        <f t="shared" si="25"/>
        <v>100420</v>
      </c>
    </row>
    <row r="912" spans="1:12" x14ac:dyDescent="0.25">
      <c r="A912" s="121" t="str">
        <f t="shared" si="26"/>
        <v>60350000305MSC21100420202122023</v>
      </c>
      <c r="B912" s="129" t="s">
        <v>293</v>
      </c>
      <c r="C912" s="129" t="s">
        <v>294</v>
      </c>
      <c r="D912" s="129" t="s">
        <v>339</v>
      </c>
      <c r="E912" s="129" t="s">
        <v>268</v>
      </c>
      <c r="F912" s="129" t="s">
        <v>233</v>
      </c>
      <c r="G912" s="129" t="s">
        <v>269</v>
      </c>
      <c r="H912" s="129" t="s">
        <v>270</v>
      </c>
      <c r="I912" s="129" t="s">
        <v>271</v>
      </c>
      <c r="J912" s="129" t="s">
        <v>320</v>
      </c>
      <c r="K912" s="129" t="s">
        <v>338</v>
      </c>
      <c r="L912" s="121">
        <f t="shared" ref="L912:L975" si="27">VLOOKUP(F912,$G$2:$H$13,2,FALSE)</f>
        <v>100420</v>
      </c>
    </row>
    <row r="913" spans="1:12" x14ac:dyDescent="0.25">
      <c r="A913" s="121" t="str">
        <f t="shared" si="26"/>
        <v>60350000305MSC21100420202027005</v>
      </c>
      <c r="B913" s="129" t="s">
        <v>293</v>
      </c>
      <c r="C913" s="129" t="s">
        <v>294</v>
      </c>
      <c r="D913" s="129" t="s">
        <v>340</v>
      </c>
      <c r="E913" s="129" t="s">
        <v>268</v>
      </c>
      <c r="F913" s="129" t="s">
        <v>233</v>
      </c>
      <c r="G913" s="129" t="s">
        <v>269</v>
      </c>
      <c r="H913" s="129" t="s">
        <v>270</v>
      </c>
      <c r="I913" s="129" t="s">
        <v>271</v>
      </c>
      <c r="J913" s="129" t="s">
        <v>272</v>
      </c>
      <c r="K913" s="129" t="s">
        <v>338</v>
      </c>
      <c r="L913" s="121">
        <f t="shared" si="27"/>
        <v>100420</v>
      </c>
    </row>
    <row r="914" spans="1:12" x14ac:dyDescent="0.25">
      <c r="A914" s="121" t="str">
        <f t="shared" si="26"/>
        <v>60350000305MSC21100420101000326</v>
      </c>
      <c r="B914" s="129" t="s">
        <v>293</v>
      </c>
      <c r="C914" s="129" t="s">
        <v>294</v>
      </c>
      <c r="D914" s="129" t="s">
        <v>341</v>
      </c>
      <c r="E914" s="129" t="s">
        <v>268</v>
      </c>
      <c r="F914" s="129" t="s">
        <v>233</v>
      </c>
      <c r="G914" s="129" t="s">
        <v>269</v>
      </c>
      <c r="H914" s="129" t="s">
        <v>274</v>
      </c>
      <c r="I914" s="129" t="s">
        <v>275</v>
      </c>
      <c r="J914" s="129" t="s">
        <v>276</v>
      </c>
      <c r="K914" s="129" t="s">
        <v>338</v>
      </c>
      <c r="L914" s="121">
        <f t="shared" si="27"/>
        <v>100420</v>
      </c>
    </row>
    <row r="915" spans="1:12" x14ac:dyDescent="0.25">
      <c r="A915" s="121" t="str">
        <f t="shared" si="26"/>
        <v>60350000305MSC21100777202516015</v>
      </c>
      <c r="B915" s="129" t="s">
        <v>293</v>
      </c>
      <c r="C915" s="129" t="s">
        <v>294</v>
      </c>
      <c r="D915" s="129" t="s">
        <v>342</v>
      </c>
      <c r="E915" s="129" t="s">
        <v>268</v>
      </c>
      <c r="F915" s="129" t="s">
        <v>230</v>
      </c>
      <c r="G915" s="129" t="s">
        <v>269</v>
      </c>
      <c r="H915" s="129" t="s">
        <v>270</v>
      </c>
      <c r="I915" s="129" t="s">
        <v>271</v>
      </c>
      <c r="J915" s="129" t="s">
        <v>278</v>
      </c>
      <c r="K915" s="129" t="s">
        <v>338</v>
      </c>
      <c r="L915" s="121">
        <f t="shared" si="27"/>
        <v>100777</v>
      </c>
    </row>
    <row r="916" spans="1:12" x14ac:dyDescent="0.25">
      <c r="A916" s="121" t="str">
        <f t="shared" si="26"/>
        <v>60350000305MSC21100777202027005</v>
      </c>
      <c r="B916" s="129" t="s">
        <v>293</v>
      </c>
      <c r="C916" s="129" t="s">
        <v>294</v>
      </c>
      <c r="D916" s="129" t="s">
        <v>343</v>
      </c>
      <c r="E916" s="129" t="s">
        <v>268</v>
      </c>
      <c r="F916" s="129" t="s">
        <v>230</v>
      </c>
      <c r="G916" s="129" t="s">
        <v>269</v>
      </c>
      <c r="H916" s="129" t="s">
        <v>270</v>
      </c>
      <c r="I916" s="129" t="s">
        <v>271</v>
      </c>
      <c r="J916" s="129" t="s">
        <v>272</v>
      </c>
      <c r="K916" s="129" t="s">
        <v>338</v>
      </c>
      <c r="L916" s="121">
        <f t="shared" si="27"/>
        <v>100777</v>
      </c>
    </row>
    <row r="917" spans="1:12" x14ac:dyDescent="0.25">
      <c r="A917" s="121" t="str">
        <f t="shared" si="26"/>
        <v>60350000305MSC21100777101000326</v>
      </c>
      <c r="B917" s="129" t="s">
        <v>293</v>
      </c>
      <c r="C917" s="129" t="s">
        <v>294</v>
      </c>
      <c r="D917" s="129" t="s">
        <v>344</v>
      </c>
      <c r="E917" s="129" t="s">
        <v>268</v>
      </c>
      <c r="F917" s="129" t="s">
        <v>230</v>
      </c>
      <c r="G917" s="129" t="s">
        <v>269</v>
      </c>
      <c r="H917" s="129" t="s">
        <v>274</v>
      </c>
      <c r="I917" s="129" t="s">
        <v>275</v>
      </c>
      <c r="J917" s="129" t="s">
        <v>276</v>
      </c>
      <c r="K917" s="129" t="s">
        <v>338</v>
      </c>
      <c r="L917" s="121">
        <f t="shared" si="27"/>
        <v>100777</v>
      </c>
    </row>
    <row r="918" spans="1:12" x14ac:dyDescent="0.25">
      <c r="A918" s="121" t="str">
        <f t="shared" si="26"/>
        <v>60350000305MSC12100420202516015</v>
      </c>
      <c r="B918" s="129" t="s">
        <v>293</v>
      </c>
      <c r="C918" s="129" t="s">
        <v>294</v>
      </c>
      <c r="D918" s="129" t="s">
        <v>345</v>
      </c>
      <c r="E918" s="129" t="s">
        <v>268</v>
      </c>
      <c r="F918" s="129" t="s">
        <v>233</v>
      </c>
      <c r="G918" s="129" t="s">
        <v>269</v>
      </c>
      <c r="H918" s="129" t="s">
        <v>270</v>
      </c>
      <c r="I918" s="129" t="s">
        <v>271</v>
      </c>
      <c r="J918" s="129" t="s">
        <v>278</v>
      </c>
      <c r="K918" s="129" t="s">
        <v>346</v>
      </c>
      <c r="L918" s="121">
        <f t="shared" si="27"/>
        <v>100420</v>
      </c>
    </row>
    <row r="919" spans="1:12" x14ac:dyDescent="0.25">
      <c r="A919" s="121" t="str">
        <f t="shared" si="26"/>
        <v>60350000305MSC12100420202122023</v>
      </c>
      <c r="B919" s="129" t="s">
        <v>293</v>
      </c>
      <c r="C919" s="129" t="s">
        <v>294</v>
      </c>
      <c r="D919" s="129" t="s">
        <v>347</v>
      </c>
      <c r="E919" s="129" t="s">
        <v>268</v>
      </c>
      <c r="F919" s="129" t="s">
        <v>233</v>
      </c>
      <c r="G919" s="129" t="s">
        <v>269</v>
      </c>
      <c r="H919" s="129" t="s">
        <v>270</v>
      </c>
      <c r="I919" s="129" t="s">
        <v>271</v>
      </c>
      <c r="J919" s="129" t="s">
        <v>320</v>
      </c>
      <c r="K919" s="129" t="s">
        <v>346</v>
      </c>
      <c r="L919" s="121">
        <f t="shared" si="27"/>
        <v>100420</v>
      </c>
    </row>
    <row r="920" spans="1:12" x14ac:dyDescent="0.25">
      <c r="A920" s="121" t="str">
        <f t="shared" si="26"/>
        <v>60350000305MSC12100420202027005</v>
      </c>
      <c r="B920" s="129" t="s">
        <v>293</v>
      </c>
      <c r="C920" s="129" t="s">
        <v>294</v>
      </c>
      <c r="D920" s="129" t="s">
        <v>348</v>
      </c>
      <c r="E920" s="129" t="s">
        <v>268</v>
      </c>
      <c r="F920" s="129" t="s">
        <v>233</v>
      </c>
      <c r="G920" s="129" t="s">
        <v>269</v>
      </c>
      <c r="H920" s="129" t="s">
        <v>270</v>
      </c>
      <c r="I920" s="129" t="s">
        <v>271</v>
      </c>
      <c r="J920" s="129" t="s">
        <v>272</v>
      </c>
      <c r="K920" s="129" t="s">
        <v>346</v>
      </c>
      <c r="L920" s="121">
        <f t="shared" si="27"/>
        <v>100420</v>
      </c>
    </row>
    <row r="921" spans="1:12" x14ac:dyDescent="0.25">
      <c r="A921" s="121" t="str">
        <f t="shared" si="26"/>
        <v>60350000305MSC12100420101000326</v>
      </c>
      <c r="B921" s="129" t="s">
        <v>293</v>
      </c>
      <c r="C921" s="129" t="s">
        <v>294</v>
      </c>
      <c r="D921" s="129" t="s">
        <v>349</v>
      </c>
      <c r="E921" s="129" t="s">
        <v>268</v>
      </c>
      <c r="F921" s="129" t="s">
        <v>233</v>
      </c>
      <c r="G921" s="129" t="s">
        <v>269</v>
      </c>
      <c r="H921" s="129" t="s">
        <v>274</v>
      </c>
      <c r="I921" s="129" t="s">
        <v>275</v>
      </c>
      <c r="J921" s="129" t="s">
        <v>276</v>
      </c>
      <c r="K921" s="129" t="s">
        <v>346</v>
      </c>
      <c r="L921" s="121">
        <f t="shared" si="27"/>
        <v>100420</v>
      </c>
    </row>
    <row r="922" spans="1:12" x14ac:dyDescent="0.25">
      <c r="A922" s="121" t="str">
        <f t="shared" si="26"/>
        <v>60350000305MSC12100777202516015</v>
      </c>
      <c r="B922" s="129" t="s">
        <v>293</v>
      </c>
      <c r="C922" s="129" t="s">
        <v>294</v>
      </c>
      <c r="D922" s="129" t="s">
        <v>350</v>
      </c>
      <c r="E922" s="129" t="s">
        <v>268</v>
      </c>
      <c r="F922" s="129" t="s">
        <v>230</v>
      </c>
      <c r="G922" s="129" t="s">
        <v>269</v>
      </c>
      <c r="H922" s="129" t="s">
        <v>270</v>
      </c>
      <c r="I922" s="129" t="s">
        <v>271</v>
      </c>
      <c r="J922" s="129" t="s">
        <v>278</v>
      </c>
      <c r="K922" s="129" t="s">
        <v>346</v>
      </c>
      <c r="L922" s="121">
        <f t="shared" si="27"/>
        <v>100777</v>
      </c>
    </row>
    <row r="923" spans="1:12" x14ac:dyDescent="0.25">
      <c r="A923" s="121" t="str">
        <f t="shared" si="26"/>
        <v>60350000305MSC12100777202027005</v>
      </c>
      <c r="B923" s="129" t="s">
        <v>293</v>
      </c>
      <c r="C923" s="129" t="s">
        <v>294</v>
      </c>
      <c r="D923" s="129" t="s">
        <v>351</v>
      </c>
      <c r="E923" s="129" t="s">
        <v>268</v>
      </c>
      <c r="F923" s="129" t="s">
        <v>230</v>
      </c>
      <c r="G923" s="129" t="s">
        <v>269</v>
      </c>
      <c r="H923" s="129" t="s">
        <v>270</v>
      </c>
      <c r="I923" s="129" t="s">
        <v>271</v>
      </c>
      <c r="J923" s="129" t="s">
        <v>272</v>
      </c>
      <c r="K923" s="129" t="s">
        <v>346</v>
      </c>
      <c r="L923" s="121">
        <f t="shared" si="27"/>
        <v>100777</v>
      </c>
    </row>
    <row r="924" spans="1:12" x14ac:dyDescent="0.25">
      <c r="A924" s="121" t="str">
        <f t="shared" si="26"/>
        <v>60350000305MSC12100777101000326</v>
      </c>
      <c r="B924" s="129" t="s">
        <v>293</v>
      </c>
      <c r="C924" s="129" t="s">
        <v>294</v>
      </c>
      <c r="D924" s="129" t="s">
        <v>352</v>
      </c>
      <c r="E924" s="129" t="s">
        <v>268</v>
      </c>
      <c r="F924" s="129" t="s">
        <v>230</v>
      </c>
      <c r="G924" s="129" t="s">
        <v>269</v>
      </c>
      <c r="H924" s="129" t="s">
        <v>274</v>
      </c>
      <c r="I924" s="129" t="s">
        <v>275</v>
      </c>
      <c r="J924" s="129" t="s">
        <v>276</v>
      </c>
      <c r="K924" s="129" t="s">
        <v>346</v>
      </c>
      <c r="L924" s="121">
        <f t="shared" si="27"/>
        <v>100777</v>
      </c>
    </row>
    <row r="925" spans="1:12" x14ac:dyDescent="0.25">
      <c r="A925" s="121" t="str">
        <f t="shared" si="26"/>
        <v>60350000305MSC11100420202516015</v>
      </c>
      <c r="B925" s="129" t="s">
        <v>293</v>
      </c>
      <c r="C925" s="129" t="s">
        <v>294</v>
      </c>
      <c r="D925" s="129" t="s">
        <v>353</v>
      </c>
      <c r="E925" s="129" t="s">
        <v>268</v>
      </c>
      <c r="F925" s="129" t="s">
        <v>233</v>
      </c>
      <c r="G925" s="129" t="s">
        <v>269</v>
      </c>
      <c r="H925" s="129" t="s">
        <v>270</v>
      </c>
      <c r="I925" s="129" t="s">
        <v>271</v>
      </c>
      <c r="J925" s="129" t="s">
        <v>278</v>
      </c>
      <c r="K925" s="129" t="s">
        <v>354</v>
      </c>
      <c r="L925" s="121">
        <f t="shared" si="27"/>
        <v>100420</v>
      </c>
    </row>
    <row r="926" spans="1:12" x14ac:dyDescent="0.25">
      <c r="A926" s="121" t="str">
        <f t="shared" si="26"/>
        <v>60350000305MSC11100420202122023</v>
      </c>
      <c r="B926" s="129" t="s">
        <v>293</v>
      </c>
      <c r="C926" s="129" t="s">
        <v>294</v>
      </c>
      <c r="D926" s="129" t="s">
        <v>355</v>
      </c>
      <c r="E926" s="129" t="s">
        <v>268</v>
      </c>
      <c r="F926" s="129" t="s">
        <v>233</v>
      </c>
      <c r="G926" s="129" t="s">
        <v>269</v>
      </c>
      <c r="H926" s="129" t="s">
        <v>270</v>
      </c>
      <c r="I926" s="129" t="s">
        <v>271</v>
      </c>
      <c r="J926" s="129" t="s">
        <v>320</v>
      </c>
      <c r="K926" s="129" t="s">
        <v>354</v>
      </c>
      <c r="L926" s="121">
        <f t="shared" si="27"/>
        <v>100420</v>
      </c>
    </row>
    <row r="927" spans="1:12" x14ac:dyDescent="0.25">
      <c r="A927" s="121" t="str">
        <f t="shared" si="26"/>
        <v>60350000305MSC11100420202027005</v>
      </c>
      <c r="B927" s="129" t="s">
        <v>293</v>
      </c>
      <c r="C927" s="129" t="s">
        <v>294</v>
      </c>
      <c r="D927" s="129" t="s">
        <v>356</v>
      </c>
      <c r="E927" s="129" t="s">
        <v>268</v>
      </c>
      <c r="F927" s="129" t="s">
        <v>233</v>
      </c>
      <c r="G927" s="129" t="s">
        <v>269</v>
      </c>
      <c r="H927" s="129" t="s">
        <v>270</v>
      </c>
      <c r="I927" s="129" t="s">
        <v>271</v>
      </c>
      <c r="J927" s="129" t="s">
        <v>272</v>
      </c>
      <c r="K927" s="129" t="s">
        <v>354</v>
      </c>
      <c r="L927" s="121">
        <f t="shared" si="27"/>
        <v>100420</v>
      </c>
    </row>
    <row r="928" spans="1:12" x14ac:dyDescent="0.25">
      <c r="A928" s="121" t="str">
        <f t="shared" si="26"/>
        <v>60350000305MSC11100420101000326</v>
      </c>
      <c r="B928" s="129" t="s">
        <v>293</v>
      </c>
      <c r="C928" s="129" t="s">
        <v>294</v>
      </c>
      <c r="D928" s="129" t="s">
        <v>357</v>
      </c>
      <c r="E928" s="129" t="s">
        <v>268</v>
      </c>
      <c r="F928" s="129" t="s">
        <v>233</v>
      </c>
      <c r="G928" s="129" t="s">
        <v>269</v>
      </c>
      <c r="H928" s="129" t="s">
        <v>274</v>
      </c>
      <c r="I928" s="129" t="s">
        <v>275</v>
      </c>
      <c r="J928" s="129" t="s">
        <v>276</v>
      </c>
      <c r="K928" s="129" t="s">
        <v>354</v>
      </c>
      <c r="L928" s="121">
        <f t="shared" si="27"/>
        <v>100420</v>
      </c>
    </row>
    <row r="929" spans="1:12" x14ac:dyDescent="0.25">
      <c r="A929" s="121" t="str">
        <f t="shared" si="26"/>
        <v>60350000305MSC11100777202516015</v>
      </c>
      <c r="B929" s="129" t="s">
        <v>293</v>
      </c>
      <c r="C929" s="129" t="s">
        <v>294</v>
      </c>
      <c r="D929" s="129" t="s">
        <v>358</v>
      </c>
      <c r="E929" s="129" t="s">
        <v>268</v>
      </c>
      <c r="F929" s="129" t="s">
        <v>230</v>
      </c>
      <c r="G929" s="129" t="s">
        <v>269</v>
      </c>
      <c r="H929" s="129" t="s">
        <v>270</v>
      </c>
      <c r="I929" s="129" t="s">
        <v>271</v>
      </c>
      <c r="J929" s="129" t="s">
        <v>278</v>
      </c>
      <c r="K929" s="129" t="s">
        <v>354</v>
      </c>
      <c r="L929" s="121">
        <f t="shared" si="27"/>
        <v>100777</v>
      </c>
    </row>
    <row r="930" spans="1:12" x14ac:dyDescent="0.25">
      <c r="A930" s="121" t="str">
        <f t="shared" si="26"/>
        <v>60350000305MSC11100777202027005</v>
      </c>
      <c r="B930" s="129" t="s">
        <v>293</v>
      </c>
      <c r="C930" s="129" t="s">
        <v>294</v>
      </c>
      <c r="D930" s="129" t="s">
        <v>359</v>
      </c>
      <c r="E930" s="129" t="s">
        <v>268</v>
      </c>
      <c r="F930" s="129" t="s">
        <v>230</v>
      </c>
      <c r="G930" s="129" t="s">
        <v>269</v>
      </c>
      <c r="H930" s="129" t="s">
        <v>270</v>
      </c>
      <c r="I930" s="129" t="s">
        <v>271</v>
      </c>
      <c r="J930" s="129" t="s">
        <v>272</v>
      </c>
      <c r="K930" s="129" t="s">
        <v>354</v>
      </c>
      <c r="L930" s="121">
        <f t="shared" si="27"/>
        <v>100777</v>
      </c>
    </row>
    <row r="931" spans="1:12" x14ac:dyDescent="0.25">
      <c r="A931" s="121" t="str">
        <f t="shared" si="26"/>
        <v>60350000305MSC11100777101000326</v>
      </c>
      <c r="B931" s="129" t="s">
        <v>293</v>
      </c>
      <c r="C931" s="129" t="s">
        <v>294</v>
      </c>
      <c r="D931" s="129" t="s">
        <v>360</v>
      </c>
      <c r="E931" s="129" t="s">
        <v>268</v>
      </c>
      <c r="F931" s="129" t="s">
        <v>230</v>
      </c>
      <c r="G931" s="129" t="s">
        <v>269</v>
      </c>
      <c r="H931" s="129" t="s">
        <v>274</v>
      </c>
      <c r="I931" s="129" t="s">
        <v>275</v>
      </c>
      <c r="J931" s="129" t="s">
        <v>276</v>
      </c>
      <c r="K931" s="129" t="s">
        <v>354</v>
      </c>
      <c r="L931" s="121">
        <f t="shared" si="27"/>
        <v>100777</v>
      </c>
    </row>
    <row r="932" spans="1:12" x14ac:dyDescent="0.25">
      <c r="A932" s="121" t="str">
        <f t="shared" si="26"/>
        <v>60350000305MSC04100420202516015</v>
      </c>
      <c r="B932" s="129" t="s">
        <v>293</v>
      </c>
      <c r="C932" s="129" t="s">
        <v>294</v>
      </c>
      <c r="D932" s="129" t="s">
        <v>361</v>
      </c>
      <c r="E932" s="129" t="s">
        <v>268</v>
      </c>
      <c r="F932" s="129" t="s">
        <v>233</v>
      </c>
      <c r="G932" s="129" t="s">
        <v>269</v>
      </c>
      <c r="H932" s="129" t="s">
        <v>270</v>
      </c>
      <c r="I932" s="129" t="s">
        <v>271</v>
      </c>
      <c r="J932" s="129" t="s">
        <v>278</v>
      </c>
      <c r="K932" s="129" t="s">
        <v>362</v>
      </c>
      <c r="L932" s="121">
        <f t="shared" si="27"/>
        <v>100420</v>
      </c>
    </row>
    <row r="933" spans="1:12" x14ac:dyDescent="0.25">
      <c r="A933" s="121" t="str">
        <f t="shared" si="26"/>
        <v>60350000305MSC04100420202122023</v>
      </c>
      <c r="B933" s="129" t="s">
        <v>293</v>
      </c>
      <c r="C933" s="129" t="s">
        <v>294</v>
      </c>
      <c r="D933" s="129" t="s">
        <v>363</v>
      </c>
      <c r="E933" s="129" t="s">
        <v>268</v>
      </c>
      <c r="F933" s="129" t="s">
        <v>233</v>
      </c>
      <c r="G933" s="129" t="s">
        <v>269</v>
      </c>
      <c r="H933" s="129" t="s">
        <v>270</v>
      </c>
      <c r="I933" s="129" t="s">
        <v>271</v>
      </c>
      <c r="J933" s="129" t="s">
        <v>320</v>
      </c>
      <c r="K933" s="129" t="s">
        <v>362</v>
      </c>
      <c r="L933" s="121">
        <f t="shared" si="27"/>
        <v>100420</v>
      </c>
    </row>
    <row r="934" spans="1:12" x14ac:dyDescent="0.25">
      <c r="A934" s="121" t="str">
        <f t="shared" si="26"/>
        <v>60350000305MSC04100420202027005</v>
      </c>
      <c r="B934" s="129" t="s">
        <v>293</v>
      </c>
      <c r="C934" s="129" t="s">
        <v>294</v>
      </c>
      <c r="D934" s="129" t="s">
        <v>364</v>
      </c>
      <c r="E934" s="129" t="s">
        <v>268</v>
      </c>
      <c r="F934" s="129" t="s">
        <v>233</v>
      </c>
      <c r="G934" s="129" t="s">
        <v>269</v>
      </c>
      <c r="H934" s="129" t="s">
        <v>270</v>
      </c>
      <c r="I934" s="129" t="s">
        <v>271</v>
      </c>
      <c r="J934" s="129" t="s">
        <v>272</v>
      </c>
      <c r="K934" s="129" t="s">
        <v>362</v>
      </c>
      <c r="L934" s="121">
        <f t="shared" si="27"/>
        <v>100420</v>
      </c>
    </row>
    <row r="935" spans="1:12" x14ac:dyDescent="0.25">
      <c r="A935" s="121" t="str">
        <f t="shared" si="26"/>
        <v>60350000305MSC04100420101000326</v>
      </c>
      <c r="B935" s="129" t="s">
        <v>293</v>
      </c>
      <c r="C935" s="129" t="s">
        <v>294</v>
      </c>
      <c r="D935" s="129" t="s">
        <v>365</v>
      </c>
      <c r="E935" s="129" t="s">
        <v>268</v>
      </c>
      <c r="F935" s="129" t="s">
        <v>233</v>
      </c>
      <c r="G935" s="129" t="s">
        <v>269</v>
      </c>
      <c r="H935" s="129" t="s">
        <v>274</v>
      </c>
      <c r="I935" s="129" t="s">
        <v>275</v>
      </c>
      <c r="J935" s="129" t="s">
        <v>276</v>
      </c>
      <c r="K935" s="129" t="s">
        <v>362</v>
      </c>
      <c r="L935" s="121">
        <f t="shared" si="27"/>
        <v>100420</v>
      </c>
    </row>
    <row r="936" spans="1:12" x14ac:dyDescent="0.25">
      <c r="A936" s="121" t="str">
        <f t="shared" si="26"/>
        <v>60350000305MSC04100777202516015</v>
      </c>
      <c r="B936" s="129" t="s">
        <v>293</v>
      </c>
      <c r="C936" s="129" t="s">
        <v>294</v>
      </c>
      <c r="D936" s="129" t="s">
        <v>366</v>
      </c>
      <c r="E936" s="129" t="s">
        <v>268</v>
      </c>
      <c r="F936" s="129" t="s">
        <v>230</v>
      </c>
      <c r="G936" s="129" t="s">
        <v>269</v>
      </c>
      <c r="H936" s="129" t="s">
        <v>270</v>
      </c>
      <c r="I936" s="129" t="s">
        <v>271</v>
      </c>
      <c r="J936" s="129" t="s">
        <v>278</v>
      </c>
      <c r="K936" s="129" t="s">
        <v>362</v>
      </c>
      <c r="L936" s="121">
        <f t="shared" si="27"/>
        <v>100777</v>
      </c>
    </row>
    <row r="937" spans="1:12" x14ac:dyDescent="0.25">
      <c r="A937" s="121" t="str">
        <f t="shared" si="26"/>
        <v>60350000305MSA00100618202261015</v>
      </c>
      <c r="B937" s="129" t="s">
        <v>293</v>
      </c>
      <c r="C937" s="129" t="s">
        <v>294</v>
      </c>
      <c r="D937" s="129" t="s">
        <v>546</v>
      </c>
      <c r="E937" s="129" t="s">
        <v>268</v>
      </c>
      <c r="F937" s="129" t="s">
        <v>249</v>
      </c>
      <c r="G937" s="129" t="s">
        <v>269</v>
      </c>
      <c r="H937" s="129" t="s">
        <v>270</v>
      </c>
      <c r="I937" s="129" t="s">
        <v>271</v>
      </c>
      <c r="J937" s="129" t="s">
        <v>306</v>
      </c>
      <c r="K937" s="129" t="s">
        <v>492</v>
      </c>
      <c r="L937" s="121">
        <f t="shared" si="27"/>
        <v>100618</v>
      </c>
    </row>
    <row r="938" spans="1:12" x14ac:dyDescent="0.25">
      <c r="A938" s="121" t="str">
        <f t="shared" si="26"/>
        <v>60350000305MSC04100777202027005</v>
      </c>
      <c r="B938" s="129" t="s">
        <v>293</v>
      </c>
      <c r="C938" s="129" t="s">
        <v>294</v>
      </c>
      <c r="D938" s="129" t="s">
        <v>367</v>
      </c>
      <c r="E938" s="129" t="s">
        <v>268</v>
      </c>
      <c r="F938" s="129" t="s">
        <v>230</v>
      </c>
      <c r="G938" s="129" t="s">
        <v>269</v>
      </c>
      <c r="H938" s="129" t="s">
        <v>270</v>
      </c>
      <c r="I938" s="129" t="s">
        <v>271</v>
      </c>
      <c r="J938" s="129" t="s">
        <v>272</v>
      </c>
      <c r="K938" s="129" t="s">
        <v>362</v>
      </c>
      <c r="L938" s="121">
        <f t="shared" si="27"/>
        <v>100777</v>
      </c>
    </row>
    <row r="939" spans="1:12" x14ac:dyDescent="0.25">
      <c r="A939" s="121" t="str">
        <f t="shared" si="26"/>
        <v>60350000305MSC04100777101000326</v>
      </c>
      <c r="B939" s="129" t="s">
        <v>293</v>
      </c>
      <c r="C939" s="129" t="s">
        <v>294</v>
      </c>
      <c r="D939" s="129" t="s">
        <v>368</v>
      </c>
      <c r="E939" s="129" t="s">
        <v>268</v>
      </c>
      <c r="F939" s="129" t="s">
        <v>230</v>
      </c>
      <c r="G939" s="129" t="s">
        <v>269</v>
      </c>
      <c r="H939" s="129" t="s">
        <v>274</v>
      </c>
      <c r="I939" s="129" t="s">
        <v>275</v>
      </c>
      <c r="J939" s="129" t="s">
        <v>276</v>
      </c>
      <c r="K939" s="129" t="s">
        <v>362</v>
      </c>
      <c r="L939" s="121">
        <f t="shared" si="27"/>
        <v>100777</v>
      </c>
    </row>
    <row r="940" spans="1:12" x14ac:dyDescent="0.25">
      <c r="A940" s="121" t="str">
        <f t="shared" si="26"/>
        <v>60350000305MSC03100420202516015</v>
      </c>
      <c r="B940" s="129" t="s">
        <v>293</v>
      </c>
      <c r="C940" s="129" t="s">
        <v>294</v>
      </c>
      <c r="D940" s="129" t="s">
        <v>369</v>
      </c>
      <c r="E940" s="129" t="s">
        <v>268</v>
      </c>
      <c r="F940" s="129" t="s">
        <v>233</v>
      </c>
      <c r="G940" s="129" t="s">
        <v>269</v>
      </c>
      <c r="H940" s="129" t="s">
        <v>270</v>
      </c>
      <c r="I940" s="129" t="s">
        <v>271</v>
      </c>
      <c r="J940" s="129" t="s">
        <v>278</v>
      </c>
      <c r="K940" s="129" t="s">
        <v>370</v>
      </c>
      <c r="L940" s="121">
        <f t="shared" si="27"/>
        <v>100420</v>
      </c>
    </row>
    <row r="941" spans="1:12" x14ac:dyDescent="0.25">
      <c r="A941" s="121" t="str">
        <f t="shared" si="26"/>
        <v>60350000305MSC03100420202122023</v>
      </c>
      <c r="B941" s="129" t="s">
        <v>293</v>
      </c>
      <c r="C941" s="129" t="s">
        <v>294</v>
      </c>
      <c r="D941" s="129" t="s">
        <v>371</v>
      </c>
      <c r="E941" s="129" t="s">
        <v>268</v>
      </c>
      <c r="F941" s="129" t="s">
        <v>233</v>
      </c>
      <c r="G941" s="129" t="s">
        <v>269</v>
      </c>
      <c r="H941" s="129" t="s">
        <v>270</v>
      </c>
      <c r="I941" s="129" t="s">
        <v>271</v>
      </c>
      <c r="J941" s="129" t="s">
        <v>320</v>
      </c>
      <c r="K941" s="129" t="s">
        <v>370</v>
      </c>
      <c r="L941" s="121">
        <f t="shared" si="27"/>
        <v>100420</v>
      </c>
    </row>
    <row r="942" spans="1:12" x14ac:dyDescent="0.25">
      <c r="A942" s="121" t="str">
        <f t="shared" si="26"/>
        <v>60350000305MSC03100420202027005</v>
      </c>
      <c r="B942" s="129" t="s">
        <v>293</v>
      </c>
      <c r="C942" s="129" t="s">
        <v>294</v>
      </c>
      <c r="D942" s="129" t="s">
        <v>372</v>
      </c>
      <c r="E942" s="129" t="s">
        <v>268</v>
      </c>
      <c r="F942" s="129" t="s">
        <v>233</v>
      </c>
      <c r="G942" s="129" t="s">
        <v>269</v>
      </c>
      <c r="H942" s="129" t="s">
        <v>270</v>
      </c>
      <c r="I942" s="129" t="s">
        <v>271</v>
      </c>
      <c r="J942" s="129" t="s">
        <v>272</v>
      </c>
      <c r="K942" s="129" t="s">
        <v>370</v>
      </c>
      <c r="L942" s="121">
        <f t="shared" si="27"/>
        <v>100420</v>
      </c>
    </row>
    <row r="943" spans="1:12" x14ac:dyDescent="0.25">
      <c r="A943" s="121" t="str">
        <f t="shared" si="26"/>
        <v>60350000305MSC03100420101000326</v>
      </c>
      <c r="B943" s="129" t="s">
        <v>293</v>
      </c>
      <c r="C943" s="129" t="s">
        <v>294</v>
      </c>
      <c r="D943" s="129" t="s">
        <v>373</v>
      </c>
      <c r="E943" s="129" t="s">
        <v>268</v>
      </c>
      <c r="F943" s="129" t="s">
        <v>233</v>
      </c>
      <c r="G943" s="129" t="s">
        <v>269</v>
      </c>
      <c r="H943" s="129" t="s">
        <v>274</v>
      </c>
      <c r="I943" s="129" t="s">
        <v>275</v>
      </c>
      <c r="J943" s="129" t="s">
        <v>276</v>
      </c>
      <c r="K943" s="129" t="s">
        <v>370</v>
      </c>
      <c r="L943" s="121">
        <f t="shared" si="27"/>
        <v>100420</v>
      </c>
    </row>
    <row r="944" spans="1:12" x14ac:dyDescent="0.25">
      <c r="A944" s="121" t="str">
        <f t="shared" si="26"/>
        <v>60350000305MSC03100777202516015</v>
      </c>
      <c r="B944" s="129" t="s">
        <v>293</v>
      </c>
      <c r="C944" s="129" t="s">
        <v>294</v>
      </c>
      <c r="D944" s="129" t="s">
        <v>374</v>
      </c>
      <c r="E944" s="129" t="s">
        <v>268</v>
      </c>
      <c r="F944" s="129" t="s">
        <v>230</v>
      </c>
      <c r="G944" s="129" t="s">
        <v>269</v>
      </c>
      <c r="H944" s="129" t="s">
        <v>270</v>
      </c>
      <c r="I944" s="129" t="s">
        <v>271</v>
      </c>
      <c r="J944" s="129" t="s">
        <v>278</v>
      </c>
      <c r="K944" s="129" t="s">
        <v>370</v>
      </c>
      <c r="L944" s="121">
        <f t="shared" si="27"/>
        <v>100777</v>
      </c>
    </row>
    <row r="945" spans="1:12" x14ac:dyDescent="0.25">
      <c r="A945" s="121" t="str">
        <f t="shared" si="26"/>
        <v>60350000305MSC03100777202027005</v>
      </c>
      <c r="B945" s="129" t="s">
        <v>293</v>
      </c>
      <c r="C945" s="129" t="s">
        <v>294</v>
      </c>
      <c r="D945" s="129" t="s">
        <v>375</v>
      </c>
      <c r="E945" s="129" t="s">
        <v>268</v>
      </c>
      <c r="F945" s="129" t="s">
        <v>230</v>
      </c>
      <c r="G945" s="129" t="s">
        <v>269</v>
      </c>
      <c r="H945" s="129" t="s">
        <v>270</v>
      </c>
      <c r="I945" s="129" t="s">
        <v>271</v>
      </c>
      <c r="J945" s="129" t="s">
        <v>272</v>
      </c>
      <c r="K945" s="129" t="s">
        <v>370</v>
      </c>
      <c r="L945" s="121">
        <f t="shared" si="27"/>
        <v>100777</v>
      </c>
    </row>
    <row r="946" spans="1:12" x14ac:dyDescent="0.25">
      <c r="A946" s="121" t="str">
        <f t="shared" si="26"/>
        <v>60350000305MSC03100777101000326</v>
      </c>
      <c r="B946" s="129" t="s">
        <v>293</v>
      </c>
      <c r="C946" s="129" t="s">
        <v>294</v>
      </c>
      <c r="D946" s="129" t="s">
        <v>376</v>
      </c>
      <c r="E946" s="129" t="s">
        <v>268</v>
      </c>
      <c r="F946" s="129" t="s">
        <v>230</v>
      </c>
      <c r="G946" s="129" t="s">
        <v>269</v>
      </c>
      <c r="H946" s="129" t="s">
        <v>274</v>
      </c>
      <c r="I946" s="129" t="s">
        <v>275</v>
      </c>
      <c r="J946" s="129" t="s">
        <v>276</v>
      </c>
      <c r="K946" s="129" t="s">
        <v>370</v>
      </c>
      <c r="L946" s="121">
        <f t="shared" si="27"/>
        <v>100777</v>
      </c>
    </row>
    <row r="947" spans="1:12" x14ac:dyDescent="0.25">
      <c r="A947" s="121" t="str">
        <f t="shared" si="26"/>
        <v>60350000305MSA25100618202516015</v>
      </c>
      <c r="B947" s="129" t="s">
        <v>293</v>
      </c>
      <c r="C947" s="129" t="s">
        <v>294</v>
      </c>
      <c r="D947" s="129" t="s">
        <v>377</v>
      </c>
      <c r="E947" s="129" t="s">
        <v>268</v>
      </c>
      <c r="F947" s="129" t="s">
        <v>249</v>
      </c>
      <c r="G947" s="129" t="s">
        <v>269</v>
      </c>
      <c r="H947" s="129" t="s">
        <v>270</v>
      </c>
      <c r="I947" s="129" t="s">
        <v>271</v>
      </c>
      <c r="J947" s="129" t="s">
        <v>278</v>
      </c>
      <c r="K947" s="129" t="s">
        <v>378</v>
      </c>
      <c r="L947" s="121">
        <f t="shared" si="27"/>
        <v>100618</v>
      </c>
    </row>
    <row r="948" spans="1:12" x14ac:dyDescent="0.25">
      <c r="A948" s="121" t="str">
        <f t="shared" si="26"/>
        <v>60350000305MSA25100618202261015</v>
      </c>
      <c r="B948" s="129" t="s">
        <v>293</v>
      </c>
      <c r="C948" s="129" t="s">
        <v>294</v>
      </c>
      <c r="D948" s="129" t="s">
        <v>445</v>
      </c>
      <c r="E948" s="129" t="s">
        <v>268</v>
      </c>
      <c r="F948" s="129" t="s">
        <v>249</v>
      </c>
      <c r="G948" s="129" t="s">
        <v>269</v>
      </c>
      <c r="H948" s="129" t="s">
        <v>270</v>
      </c>
      <c r="I948" s="129" t="s">
        <v>271</v>
      </c>
      <c r="J948" s="129" t="s">
        <v>306</v>
      </c>
      <c r="K948" s="129" t="s">
        <v>378</v>
      </c>
      <c r="L948" s="121">
        <f t="shared" si="27"/>
        <v>100618</v>
      </c>
    </row>
    <row r="949" spans="1:12" x14ac:dyDescent="0.25">
      <c r="A949" s="121" t="str">
        <f t="shared" si="26"/>
        <v>60350000305MSA25100618202027005</v>
      </c>
      <c r="B949" s="129" t="s">
        <v>293</v>
      </c>
      <c r="C949" s="129" t="s">
        <v>294</v>
      </c>
      <c r="D949" s="129" t="s">
        <v>379</v>
      </c>
      <c r="E949" s="129" t="s">
        <v>268</v>
      </c>
      <c r="F949" s="129" t="s">
        <v>249</v>
      </c>
      <c r="G949" s="129" t="s">
        <v>269</v>
      </c>
      <c r="H949" s="129" t="s">
        <v>270</v>
      </c>
      <c r="I949" s="129" t="s">
        <v>271</v>
      </c>
      <c r="J949" s="129" t="s">
        <v>272</v>
      </c>
      <c r="K949" s="129" t="s">
        <v>378</v>
      </c>
      <c r="L949" s="121">
        <f t="shared" si="27"/>
        <v>100618</v>
      </c>
    </row>
    <row r="950" spans="1:12" x14ac:dyDescent="0.25">
      <c r="A950" s="121" t="str">
        <f t="shared" si="26"/>
        <v>60350000305MSA25100618101000326</v>
      </c>
      <c r="B950" s="129" t="s">
        <v>293</v>
      </c>
      <c r="C950" s="129" t="s">
        <v>294</v>
      </c>
      <c r="D950" s="129" t="s">
        <v>380</v>
      </c>
      <c r="E950" s="129" t="s">
        <v>268</v>
      </c>
      <c r="F950" s="129" t="s">
        <v>249</v>
      </c>
      <c r="G950" s="129" t="s">
        <v>269</v>
      </c>
      <c r="H950" s="129" t="s">
        <v>274</v>
      </c>
      <c r="I950" s="129" t="s">
        <v>275</v>
      </c>
      <c r="J950" s="129" t="s">
        <v>276</v>
      </c>
      <c r="K950" s="129" t="s">
        <v>378</v>
      </c>
      <c r="L950" s="121">
        <f t="shared" si="27"/>
        <v>100618</v>
      </c>
    </row>
    <row r="951" spans="1:12" x14ac:dyDescent="0.25">
      <c r="A951" s="121" t="str">
        <f t="shared" si="26"/>
        <v>60350000305MSA23100618202516015</v>
      </c>
      <c r="B951" s="129" t="s">
        <v>293</v>
      </c>
      <c r="C951" s="129" t="s">
        <v>294</v>
      </c>
      <c r="D951" s="129" t="s">
        <v>381</v>
      </c>
      <c r="E951" s="129" t="s">
        <v>268</v>
      </c>
      <c r="F951" s="129" t="s">
        <v>249</v>
      </c>
      <c r="G951" s="129" t="s">
        <v>269</v>
      </c>
      <c r="H951" s="129" t="s">
        <v>270</v>
      </c>
      <c r="I951" s="129" t="s">
        <v>271</v>
      </c>
      <c r="J951" s="129" t="s">
        <v>278</v>
      </c>
      <c r="K951" s="129" t="s">
        <v>382</v>
      </c>
      <c r="L951" s="121">
        <f t="shared" si="27"/>
        <v>100618</v>
      </c>
    </row>
    <row r="952" spans="1:12" x14ac:dyDescent="0.25">
      <c r="A952" s="121" t="str">
        <f t="shared" si="26"/>
        <v>60350000305MSA23100618202261015</v>
      </c>
      <c r="B952" s="129" t="s">
        <v>293</v>
      </c>
      <c r="C952" s="129" t="s">
        <v>294</v>
      </c>
      <c r="D952" s="129" t="s">
        <v>446</v>
      </c>
      <c r="E952" s="129" t="s">
        <v>268</v>
      </c>
      <c r="F952" s="129" t="s">
        <v>249</v>
      </c>
      <c r="G952" s="129" t="s">
        <v>269</v>
      </c>
      <c r="H952" s="129" t="s">
        <v>270</v>
      </c>
      <c r="I952" s="129" t="s">
        <v>271</v>
      </c>
      <c r="J952" s="129" t="s">
        <v>306</v>
      </c>
      <c r="K952" s="129" t="s">
        <v>382</v>
      </c>
      <c r="L952" s="121">
        <f t="shared" si="27"/>
        <v>100618</v>
      </c>
    </row>
    <row r="953" spans="1:12" x14ac:dyDescent="0.25">
      <c r="A953" s="121" t="str">
        <f t="shared" ref="A953:A1016" si="28">CONCATENATE(B953,K953,L953,I953,H953,J953)</f>
        <v>60350000305MSA23100618202027005</v>
      </c>
      <c r="B953" s="129" t="s">
        <v>293</v>
      </c>
      <c r="C953" s="129" t="s">
        <v>294</v>
      </c>
      <c r="D953" s="129" t="s">
        <v>383</v>
      </c>
      <c r="E953" s="129" t="s">
        <v>268</v>
      </c>
      <c r="F953" s="129" t="s">
        <v>249</v>
      </c>
      <c r="G953" s="129" t="s">
        <v>269</v>
      </c>
      <c r="H953" s="129" t="s">
        <v>270</v>
      </c>
      <c r="I953" s="129" t="s">
        <v>271</v>
      </c>
      <c r="J953" s="129" t="s">
        <v>272</v>
      </c>
      <c r="K953" s="129" t="s">
        <v>382</v>
      </c>
      <c r="L953" s="121">
        <f t="shared" si="27"/>
        <v>100618</v>
      </c>
    </row>
    <row r="954" spans="1:12" x14ac:dyDescent="0.25">
      <c r="A954" s="121" t="str">
        <f t="shared" si="28"/>
        <v>60350000305MSA23100618101000326</v>
      </c>
      <c r="B954" s="129" t="s">
        <v>293</v>
      </c>
      <c r="C954" s="129" t="s">
        <v>294</v>
      </c>
      <c r="D954" s="129" t="s">
        <v>79</v>
      </c>
      <c r="E954" s="129" t="s">
        <v>268</v>
      </c>
      <c r="F954" s="129" t="s">
        <v>249</v>
      </c>
      <c r="G954" s="129" t="s">
        <v>269</v>
      </c>
      <c r="H954" s="129" t="s">
        <v>274</v>
      </c>
      <c r="I954" s="129" t="s">
        <v>275</v>
      </c>
      <c r="J954" s="129" t="s">
        <v>276</v>
      </c>
      <c r="K954" s="129" t="s">
        <v>382</v>
      </c>
      <c r="L954" s="121">
        <f t="shared" si="27"/>
        <v>100618</v>
      </c>
    </row>
    <row r="955" spans="1:12" x14ac:dyDescent="0.25">
      <c r="A955" s="121" t="str">
        <f t="shared" si="28"/>
        <v>60350000305MSA22100618202516015</v>
      </c>
      <c r="B955" s="129" t="s">
        <v>293</v>
      </c>
      <c r="C955" s="129" t="s">
        <v>294</v>
      </c>
      <c r="D955" s="129" t="s">
        <v>384</v>
      </c>
      <c r="E955" s="129" t="s">
        <v>268</v>
      </c>
      <c r="F955" s="129" t="s">
        <v>249</v>
      </c>
      <c r="G955" s="129" t="s">
        <v>269</v>
      </c>
      <c r="H955" s="129" t="s">
        <v>270</v>
      </c>
      <c r="I955" s="129" t="s">
        <v>271</v>
      </c>
      <c r="J955" s="129" t="s">
        <v>278</v>
      </c>
      <c r="K955" s="129" t="s">
        <v>385</v>
      </c>
      <c r="L955" s="121">
        <f t="shared" si="27"/>
        <v>100618</v>
      </c>
    </row>
    <row r="956" spans="1:12" x14ac:dyDescent="0.25">
      <c r="A956" s="121" t="str">
        <f t="shared" si="28"/>
        <v>60350000305MSA22100618202261015</v>
      </c>
      <c r="B956" s="129" t="s">
        <v>293</v>
      </c>
      <c r="C956" s="129" t="s">
        <v>294</v>
      </c>
      <c r="D956" s="129" t="s">
        <v>447</v>
      </c>
      <c r="E956" s="129" t="s">
        <v>268</v>
      </c>
      <c r="F956" s="129" t="s">
        <v>249</v>
      </c>
      <c r="G956" s="129" t="s">
        <v>269</v>
      </c>
      <c r="H956" s="129" t="s">
        <v>270</v>
      </c>
      <c r="I956" s="129" t="s">
        <v>271</v>
      </c>
      <c r="J956" s="129" t="s">
        <v>306</v>
      </c>
      <c r="K956" s="129" t="s">
        <v>385</v>
      </c>
      <c r="L956" s="121">
        <f t="shared" si="27"/>
        <v>100618</v>
      </c>
    </row>
    <row r="957" spans="1:12" x14ac:dyDescent="0.25">
      <c r="A957" s="121" t="str">
        <f t="shared" si="28"/>
        <v>60350000305MSA22100618202027005</v>
      </c>
      <c r="B957" s="129" t="s">
        <v>293</v>
      </c>
      <c r="C957" s="129" t="s">
        <v>294</v>
      </c>
      <c r="D957" s="129" t="s">
        <v>386</v>
      </c>
      <c r="E957" s="129" t="s">
        <v>268</v>
      </c>
      <c r="F957" s="129" t="s">
        <v>249</v>
      </c>
      <c r="G957" s="129" t="s">
        <v>269</v>
      </c>
      <c r="H957" s="129" t="s">
        <v>270</v>
      </c>
      <c r="I957" s="129" t="s">
        <v>271</v>
      </c>
      <c r="J957" s="129" t="s">
        <v>272</v>
      </c>
      <c r="K957" s="129" t="s">
        <v>385</v>
      </c>
      <c r="L957" s="121">
        <f t="shared" si="27"/>
        <v>100618</v>
      </c>
    </row>
    <row r="958" spans="1:12" x14ac:dyDescent="0.25">
      <c r="A958" s="121" t="str">
        <f t="shared" si="28"/>
        <v>60350000305MSA22100618101000326</v>
      </c>
      <c r="B958" s="129" t="s">
        <v>293</v>
      </c>
      <c r="C958" s="129" t="s">
        <v>294</v>
      </c>
      <c r="D958" s="129" t="s">
        <v>387</v>
      </c>
      <c r="E958" s="129" t="s">
        <v>268</v>
      </c>
      <c r="F958" s="129" t="s">
        <v>249</v>
      </c>
      <c r="G958" s="129" t="s">
        <v>269</v>
      </c>
      <c r="H958" s="129" t="s">
        <v>274</v>
      </c>
      <c r="I958" s="129" t="s">
        <v>275</v>
      </c>
      <c r="J958" s="129" t="s">
        <v>276</v>
      </c>
      <c r="K958" s="129" t="s">
        <v>385</v>
      </c>
      <c r="L958" s="121">
        <f t="shared" si="27"/>
        <v>100618</v>
      </c>
    </row>
    <row r="959" spans="1:12" x14ac:dyDescent="0.25">
      <c r="A959" s="121" t="str">
        <f t="shared" si="28"/>
        <v>60350000305MSA21100618202516015</v>
      </c>
      <c r="B959" s="129" t="s">
        <v>293</v>
      </c>
      <c r="C959" s="129" t="s">
        <v>294</v>
      </c>
      <c r="D959" s="129" t="s">
        <v>388</v>
      </c>
      <c r="E959" s="129" t="s">
        <v>268</v>
      </c>
      <c r="F959" s="129" t="s">
        <v>249</v>
      </c>
      <c r="G959" s="129" t="s">
        <v>269</v>
      </c>
      <c r="H959" s="129" t="s">
        <v>270</v>
      </c>
      <c r="I959" s="129" t="s">
        <v>271</v>
      </c>
      <c r="J959" s="129" t="s">
        <v>278</v>
      </c>
      <c r="K959" s="129" t="s">
        <v>389</v>
      </c>
      <c r="L959" s="121">
        <f t="shared" si="27"/>
        <v>100618</v>
      </c>
    </row>
    <row r="960" spans="1:12" x14ac:dyDescent="0.25">
      <c r="A960" s="121" t="str">
        <f t="shared" si="28"/>
        <v>60350000305MSA21100618202261015</v>
      </c>
      <c r="B960" s="129" t="s">
        <v>293</v>
      </c>
      <c r="C960" s="129" t="s">
        <v>294</v>
      </c>
      <c r="D960" s="129" t="s">
        <v>448</v>
      </c>
      <c r="E960" s="129" t="s">
        <v>268</v>
      </c>
      <c r="F960" s="129" t="s">
        <v>249</v>
      </c>
      <c r="G960" s="129" t="s">
        <v>269</v>
      </c>
      <c r="H960" s="129" t="s">
        <v>270</v>
      </c>
      <c r="I960" s="129" t="s">
        <v>271</v>
      </c>
      <c r="J960" s="129" t="s">
        <v>306</v>
      </c>
      <c r="K960" s="129" t="s">
        <v>389</v>
      </c>
      <c r="L960" s="121">
        <f t="shared" si="27"/>
        <v>100618</v>
      </c>
    </row>
    <row r="961" spans="1:12" x14ac:dyDescent="0.25">
      <c r="A961" s="121" t="str">
        <f t="shared" si="28"/>
        <v>60350000305MSA21100618202027005</v>
      </c>
      <c r="B961" s="129" t="s">
        <v>293</v>
      </c>
      <c r="C961" s="129" t="s">
        <v>294</v>
      </c>
      <c r="D961" s="129" t="s">
        <v>390</v>
      </c>
      <c r="E961" s="129" t="s">
        <v>268</v>
      </c>
      <c r="F961" s="129" t="s">
        <v>249</v>
      </c>
      <c r="G961" s="129" t="s">
        <v>269</v>
      </c>
      <c r="H961" s="129" t="s">
        <v>270</v>
      </c>
      <c r="I961" s="129" t="s">
        <v>271</v>
      </c>
      <c r="J961" s="129" t="s">
        <v>272</v>
      </c>
      <c r="K961" s="129" t="s">
        <v>389</v>
      </c>
      <c r="L961" s="121">
        <f t="shared" si="27"/>
        <v>100618</v>
      </c>
    </row>
    <row r="962" spans="1:12" x14ac:dyDescent="0.25">
      <c r="A962" s="121" t="str">
        <f t="shared" si="28"/>
        <v>60350000305MSA21100618101000326</v>
      </c>
      <c r="B962" s="129" t="s">
        <v>293</v>
      </c>
      <c r="C962" s="129" t="s">
        <v>294</v>
      </c>
      <c r="D962" s="129" t="s">
        <v>391</v>
      </c>
      <c r="E962" s="129" t="s">
        <v>268</v>
      </c>
      <c r="F962" s="129" t="s">
        <v>249</v>
      </c>
      <c r="G962" s="129" t="s">
        <v>269</v>
      </c>
      <c r="H962" s="129" t="s">
        <v>274</v>
      </c>
      <c r="I962" s="129" t="s">
        <v>275</v>
      </c>
      <c r="J962" s="129" t="s">
        <v>276</v>
      </c>
      <c r="K962" s="129" t="s">
        <v>389</v>
      </c>
      <c r="L962" s="121">
        <f t="shared" si="27"/>
        <v>100618</v>
      </c>
    </row>
    <row r="963" spans="1:12" x14ac:dyDescent="0.25">
      <c r="A963" s="121" t="str">
        <f t="shared" si="28"/>
        <v>60350000305MSA12100618202516015</v>
      </c>
      <c r="B963" s="129" t="s">
        <v>293</v>
      </c>
      <c r="C963" s="129" t="s">
        <v>294</v>
      </c>
      <c r="D963" s="129" t="s">
        <v>392</v>
      </c>
      <c r="E963" s="129" t="s">
        <v>268</v>
      </c>
      <c r="F963" s="129" t="s">
        <v>249</v>
      </c>
      <c r="G963" s="129" t="s">
        <v>269</v>
      </c>
      <c r="H963" s="129" t="s">
        <v>270</v>
      </c>
      <c r="I963" s="129" t="s">
        <v>271</v>
      </c>
      <c r="J963" s="129" t="s">
        <v>278</v>
      </c>
      <c r="K963" s="129" t="s">
        <v>393</v>
      </c>
      <c r="L963" s="121">
        <f t="shared" si="27"/>
        <v>100618</v>
      </c>
    </row>
    <row r="964" spans="1:12" x14ac:dyDescent="0.25">
      <c r="A964" s="121" t="str">
        <f t="shared" si="28"/>
        <v>60350000305MSA12100618202261015</v>
      </c>
      <c r="B964" s="129" t="s">
        <v>293</v>
      </c>
      <c r="C964" s="129" t="s">
        <v>294</v>
      </c>
      <c r="D964" s="129" t="s">
        <v>449</v>
      </c>
      <c r="E964" s="129" t="s">
        <v>268</v>
      </c>
      <c r="F964" s="129" t="s">
        <v>249</v>
      </c>
      <c r="G964" s="129" t="s">
        <v>269</v>
      </c>
      <c r="H964" s="129" t="s">
        <v>270</v>
      </c>
      <c r="I964" s="129" t="s">
        <v>271</v>
      </c>
      <c r="J964" s="129" t="s">
        <v>306</v>
      </c>
      <c r="K964" s="129" t="s">
        <v>393</v>
      </c>
      <c r="L964" s="121">
        <f t="shared" si="27"/>
        <v>100618</v>
      </c>
    </row>
    <row r="965" spans="1:12" x14ac:dyDescent="0.25">
      <c r="A965" s="121" t="str">
        <f t="shared" si="28"/>
        <v>60350000305MSA12100618202027005</v>
      </c>
      <c r="B965" s="129" t="s">
        <v>293</v>
      </c>
      <c r="C965" s="129" t="s">
        <v>294</v>
      </c>
      <c r="D965" s="129" t="s">
        <v>394</v>
      </c>
      <c r="E965" s="129" t="s">
        <v>268</v>
      </c>
      <c r="F965" s="129" t="s">
        <v>249</v>
      </c>
      <c r="G965" s="129" t="s">
        <v>269</v>
      </c>
      <c r="H965" s="129" t="s">
        <v>270</v>
      </c>
      <c r="I965" s="129" t="s">
        <v>271</v>
      </c>
      <c r="J965" s="129" t="s">
        <v>272</v>
      </c>
      <c r="K965" s="129" t="s">
        <v>393</v>
      </c>
      <c r="L965" s="121">
        <f t="shared" si="27"/>
        <v>100618</v>
      </c>
    </row>
    <row r="966" spans="1:12" x14ac:dyDescent="0.25">
      <c r="A966" s="121" t="str">
        <f t="shared" si="28"/>
        <v>60350000305MSA12100618101000326</v>
      </c>
      <c r="B966" s="129" t="s">
        <v>293</v>
      </c>
      <c r="C966" s="129" t="s">
        <v>294</v>
      </c>
      <c r="D966" s="129" t="s">
        <v>395</v>
      </c>
      <c r="E966" s="129" t="s">
        <v>268</v>
      </c>
      <c r="F966" s="129" t="s">
        <v>249</v>
      </c>
      <c r="G966" s="129" t="s">
        <v>269</v>
      </c>
      <c r="H966" s="129" t="s">
        <v>274</v>
      </c>
      <c r="I966" s="129" t="s">
        <v>275</v>
      </c>
      <c r="J966" s="129" t="s">
        <v>276</v>
      </c>
      <c r="K966" s="129" t="s">
        <v>393</v>
      </c>
      <c r="L966" s="121">
        <f t="shared" si="27"/>
        <v>100618</v>
      </c>
    </row>
    <row r="967" spans="1:12" x14ac:dyDescent="0.25">
      <c r="A967" s="121" t="str">
        <f t="shared" si="28"/>
        <v>60350000305MSA11100618202516015</v>
      </c>
      <c r="B967" s="129" t="s">
        <v>293</v>
      </c>
      <c r="C967" s="129" t="s">
        <v>294</v>
      </c>
      <c r="D967" s="129" t="s">
        <v>396</v>
      </c>
      <c r="E967" s="129" t="s">
        <v>268</v>
      </c>
      <c r="F967" s="129" t="s">
        <v>249</v>
      </c>
      <c r="G967" s="129" t="s">
        <v>269</v>
      </c>
      <c r="H967" s="129" t="s">
        <v>270</v>
      </c>
      <c r="I967" s="129" t="s">
        <v>271</v>
      </c>
      <c r="J967" s="129" t="s">
        <v>278</v>
      </c>
      <c r="K967" s="129" t="s">
        <v>397</v>
      </c>
      <c r="L967" s="121">
        <f t="shared" si="27"/>
        <v>100618</v>
      </c>
    </row>
    <row r="968" spans="1:12" x14ac:dyDescent="0.25">
      <c r="A968" s="121" t="str">
        <f t="shared" si="28"/>
        <v>60350000305MSA11100618202261015</v>
      </c>
      <c r="B968" s="129" t="s">
        <v>293</v>
      </c>
      <c r="C968" s="129" t="s">
        <v>294</v>
      </c>
      <c r="D968" s="129" t="s">
        <v>450</v>
      </c>
      <c r="E968" s="129" t="s">
        <v>268</v>
      </c>
      <c r="F968" s="129" t="s">
        <v>249</v>
      </c>
      <c r="G968" s="129" t="s">
        <v>269</v>
      </c>
      <c r="H968" s="129" t="s">
        <v>270</v>
      </c>
      <c r="I968" s="129" t="s">
        <v>271</v>
      </c>
      <c r="J968" s="129" t="s">
        <v>306</v>
      </c>
      <c r="K968" s="129" t="s">
        <v>397</v>
      </c>
      <c r="L968" s="121">
        <f t="shared" si="27"/>
        <v>100618</v>
      </c>
    </row>
    <row r="969" spans="1:12" x14ac:dyDescent="0.25">
      <c r="A969" s="121" t="str">
        <f t="shared" si="28"/>
        <v>60350000305MSA11100618202027005</v>
      </c>
      <c r="B969" s="129" t="s">
        <v>293</v>
      </c>
      <c r="C969" s="129" t="s">
        <v>294</v>
      </c>
      <c r="D969" s="129" t="s">
        <v>398</v>
      </c>
      <c r="E969" s="129" t="s">
        <v>268</v>
      </c>
      <c r="F969" s="129" t="s">
        <v>249</v>
      </c>
      <c r="G969" s="129" t="s">
        <v>269</v>
      </c>
      <c r="H969" s="129" t="s">
        <v>270</v>
      </c>
      <c r="I969" s="129" t="s">
        <v>271</v>
      </c>
      <c r="J969" s="129" t="s">
        <v>272</v>
      </c>
      <c r="K969" s="129" t="s">
        <v>397</v>
      </c>
      <c r="L969" s="121">
        <f t="shared" si="27"/>
        <v>100618</v>
      </c>
    </row>
    <row r="970" spans="1:12" x14ac:dyDescent="0.25">
      <c r="A970" s="121" t="str">
        <f t="shared" si="28"/>
        <v>60350000305MSA11100618101000326</v>
      </c>
      <c r="B970" s="129" t="s">
        <v>293</v>
      </c>
      <c r="C970" s="129" t="s">
        <v>294</v>
      </c>
      <c r="D970" s="129" t="s">
        <v>399</v>
      </c>
      <c r="E970" s="129" t="s">
        <v>268</v>
      </c>
      <c r="F970" s="129" t="s">
        <v>249</v>
      </c>
      <c r="G970" s="129" t="s">
        <v>269</v>
      </c>
      <c r="H970" s="129" t="s">
        <v>274</v>
      </c>
      <c r="I970" s="129" t="s">
        <v>275</v>
      </c>
      <c r="J970" s="129" t="s">
        <v>276</v>
      </c>
      <c r="K970" s="129" t="s">
        <v>397</v>
      </c>
      <c r="L970" s="121">
        <f t="shared" si="27"/>
        <v>100618</v>
      </c>
    </row>
    <row r="971" spans="1:12" x14ac:dyDescent="0.25">
      <c r="A971" s="121" t="str">
        <f t="shared" si="28"/>
        <v>60350000305MSA04100618202516015</v>
      </c>
      <c r="B971" s="129" t="s">
        <v>293</v>
      </c>
      <c r="C971" s="129" t="s">
        <v>294</v>
      </c>
      <c r="D971" s="129" t="s">
        <v>400</v>
      </c>
      <c r="E971" s="129" t="s">
        <v>268</v>
      </c>
      <c r="F971" s="129" t="s">
        <v>249</v>
      </c>
      <c r="G971" s="129" t="s">
        <v>269</v>
      </c>
      <c r="H971" s="129" t="s">
        <v>270</v>
      </c>
      <c r="I971" s="129" t="s">
        <v>271</v>
      </c>
      <c r="J971" s="129" t="s">
        <v>278</v>
      </c>
      <c r="K971" s="129" t="s">
        <v>313</v>
      </c>
      <c r="L971" s="121">
        <f t="shared" si="27"/>
        <v>100618</v>
      </c>
    </row>
    <row r="972" spans="1:12" x14ac:dyDescent="0.25">
      <c r="A972" s="121" t="str">
        <f t="shared" si="28"/>
        <v>60350000305MSA04100618202261015</v>
      </c>
      <c r="B972" s="129" t="s">
        <v>293</v>
      </c>
      <c r="C972" s="129" t="s">
        <v>294</v>
      </c>
      <c r="D972" s="129" t="s">
        <v>451</v>
      </c>
      <c r="E972" s="129" t="s">
        <v>268</v>
      </c>
      <c r="F972" s="129" t="s">
        <v>249</v>
      </c>
      <c r="G972" s="129" t="s">
        <v>269</v>
      </c>
      <c r="H972" s="129" t="s">
        <v>270</v>
      </c>
      <c r="I972" s="129" t="s">
        <v>271</v>
      </c>
      <c r="J972" s="129" t="s">
        <v>306</v>
      </c>
      <c r="K972" s="129" t="s">
        <v>313</v>
      </c>
      <c r="L972" s="121">
        <f t="shared" si="27"/>
        <v>100618</v>
      </c>
    </row>
    <row r="973" spans="1:12" x14ac:dyDescent="0.25">
      <c r="A973" s="121" t="str">
        <f t="shared" si="28"/>
        <v>60350000305MSA04100618202027005</v>
      </c>
      <c r="B973" s="129" t="s">
        <v>293</v>
      </c>
      <c r="C973" s="129" t="s">
        <v>294</v>
      </c>
      <c r="D973" s="129" t="s">
        <v>401</v>
      </c>
      <c r="E973" s="129" t="s">
        <v>268</v>
      </c>
      <c r="F973" s="129" t="s">
        <v>249</v>
      </c>
      <c r="G973" s="129" t="s">
        <v>269</v>
      </c>
      <c r="H973" s="129" t="s">
        <v>270</v>
      </c>
      <c r="I973" s="129" t="s">
        <v>271</v>
      </c>
      <c r="J973" s="129" t="s">
        <v>272</v>
      </c>
      <c r="K973" s="129" t="s">
        <v>313</v>
      </c>
      <c r="L973" s="121">
        <f t="shared" si="27"/>
        <v>100618</v>
      </c>
    </row>
    <row r="974" spans="1:12" x14ac:dyDescent="0.25">
      <c r="A974" s="121" t="str">
        <f t="shared" si="28"/>
        <v>60350000305MSA04100618101000326</v>
      </c>
      <c r="B974" s="129" t="s">
        <v>293</v>
      </c>
      <c r="C974" s="129" t="s">
        <v>294</v>
      </c>
      <c r="D974" s="129" t="s">
        <v>402</v>
      </c>
      <c r="E974" s="129" t="s">
        <v>268</v>
      </c>
      <c r="F974" s="129" t="s">
        <v>249</v>
      </c>
      <c r="G974" s="129" t="s">
        <v>269</v>
      </c>
      <c r="H974" s="129" t="s">
        <v>274</v>
      </c>
      <c r="I974" s="129" t="s">
        <v>275</v>
      </c>
      <c r="J974" s="129" t="s">
        <v>276</v>
      </c>
      <c r="K974" s="129" t="s">
        <v>313</v>
      </c>
      <c r="L974" s="121">
        <f t="shared" si="27"/>
        <v>100618</v>
      </c>
    </row>
    <row r="975" spans="1:12" x14ac:dyDescent="0.25">
      <c r="A975" s="121" t="str">
        <f t="shared" si="28"/>
        <v>60350000305MSA03100618202516015</v>
      </c>
      <c r="B975" s="129" t="s">
        <v>293</v>
      </c>
      <c r="C975" s="129" t="s">
        <v>294</v>
      </c>
      <c r="D975" s="129" t="s">
        <v>403</v>
      </c>
      <c r="E975" s="129" t="s">
        <v>268</v>
      </c>
      <c r="F975" s="129" t="s">
        <v>249</v>
      </c>
      <c r="G975" s="129" t="s">
        <v>269</v>
      </c>
      <c r="H975" s="129" t="s">
        <v>270</v>
      </c>
      <c r="I975" s="129" t="s">
        <v>271</v>
      </c>
      <c r="J975" s="129" t="s">
        <v>278</v>
      </c>
      <c r="K975" s="129" t="s">
        <v>308</v>
      </c>
      <c r="L975" s="121">
        <f t="shared" si="27"/>
        <v>100618</v>
      </c>
    </row>
    <row r="976" spans="1:12" x14ac:dyDescent="0.25">
      <c r="A976" s="121" t="str">
        <f t="shared" si="28"/>
        <v>60350000305MSA03100618202261015</v>
      </c>
      <c r="B976" s="129" t="s">
        <v>293</v>
      </c>
      <c r="C976" s="129" t="s">
        <v>294</v>
      </c>
      <c r="D976" s="129" t="s">
        <v>452</v>
      </c>
      <c r="E976" s="129" t="s">
        <v>268</v>
      </c>
      <c r="F976" s="129" t="s">
        <v>249</v>
      </c>
      <c r="G976" s="129" t="s">
        <v>269</v>
      </c>
      <c r="H976" s="129" t="s">
        <v>270</v>
      </c>
      <c r="I976" s="129" t="s">
        <v>271</v>
      </c>
      <c r="J976" s="129" t="s">
        <v>306</v>
      </c>
      <c r="K976" s="129" t="s">
        <v>308</v>
      </c>
      <c r="L976" s="121">
        <f t="shared" ref="L976:L1039" si="29">VLOOKUP(F976,$G$2:$H$13,2,FALSE)</f>
        <v>100618</v>
      </c>
    </row>
    <row r="977" spans="1:12" x14ac:dyDescent="0.25">
      <c r="A977" s="121" t="str">
        <f t="shared" si="28"/>
        <v>60350000305MSA03100618202027005</v>
      </c>
      <c r="B977" s="129" t="s">
        <v>293</v>
      </c>
      <c r="C977" s="129" t="s">
        <v>294</v>
      </c>
      <c r="D977" s="129" t="s">
        <v>404</v>
      </c>
      <c r="E977" s="129" t="s">
        <v>268</v>
      </c>
      <c r="F977" s="129" t="s">
        <v>249</v>
      </c>
      <c r="G977" s="129" t="s">
        <v>269</v>
      </c>
      <c r="H977" s="129" t="s">
        <v>270</v>
      </c>
      <c r="I977" s="129" t="s">
        <v>271</v>
      </c>
      <c r="J977" s="129" t="s">
        <v>272</v>
      </c>
      <c r="K977" s="129" t="s">
        <v>308</v>
      </c>
      <c r="L977" s="121">
        <f t="shared" si="29"/>
        <v>100618</v>
      </c>
    </row>
    <row r="978" spans="1:12" x14ac:dyDescent="0.25">
      <c r="A978" s="121" t="str">
        <f t="shared" si="28"/>
        <v>60350000305MSA03100618101000326</v>
      </c>
      <c r="B978" s="129" t="s">
        <v>293</v>
      </c>
      <c r="C978" s="129" t="s">
        <v>294</v>
      </c>
      <c r="D978" s="129" t="s">
        <v>405</v>
      </c>
      <c r="E978" s="129" t="s">
        <v>268</v>
      </c>
      <c r="F978" s="129" t="s">
        <v>249</v>
      </c>
      <c r="G978" s="129" t="s">
        <v>269</v>
      </c>
      <c r="H978" s="129" t="s">
        <v>274</v>
      </c>
      <c r="I978" s="129" t="s">
        <v>275</v>
      </c>
      <c r="J978" s="129" t="s">
        <v>276</v>
      </c>
      <c r="K978" s="129" t="s">
        <v>308</v>
      </c>
      <c r="L978" s="121">
        <f t="shared" si="29"/>
        <v>100618</v>
      </c>
    </row>
    <row r="979" spans="1:12" x14ac:dyDescent="0.25">
      <c r="A979" s="121" t="str">
        <f t="shared" si="28"/>
        <v>60350000305MHC25100778101000326</v>
      </c>
      <c r="B979" s="129" t="s">
        <v>293</v>
      </c>
      <c r="C979" s="129" t="s">
        <v>294</v>
      </c>
      <c r="D979" s="129" t="s">
        <v>406</v>
      </c>
      <c r="E979" s="129" t="s">
        <v>268</v>
      </c>
      <c r="F979" s="129" t="s">
        <v>251</v>
      </c>
      <c r="G979" s="129" t="s">
        <v>300</v>
      </c>
      <c r="H979" s="129" t="s">
        <v>274</v>
      </c>
      <c r="I979" s="129" t="s">
        <v>275</v>
      </c>
      <c r="J979" s="129" t="s">
        <v>276</v>
      </c>
      <c r="K979" s="129" t="s">
        <v>407</v>
      </c>
      <c r="L979" s="121">
        <f t="shared" si="29"/>
        <v>100778</v>
      </c>
    </row>
    <row r="980" spans="1:12" x14ac:dyDescent="0.25">
      <c r="A980" s="121" t="str">
        <f t="shared" si="28"/>
        <v>60350000305MHC25100435202027005</v>
      </c>
      <c r="B980" s="129" t="s">
        <v>293</v>
      </c>
      <c r="C980" s="129" t="s">
        <v>294</v>
      </c>
      <c r="D980" s="129" t="s">
        <v>408</v>
      </c>
      <c r="E980" s="129" t="s">
        <v>268</v>
      </c>
      <c r="F980" s="129" t="s">
        <v>245</v>
      </c>
      <c r="G980" s="129" t="s">
        <v>300</v>
      </c>
      <c r="H980" s="129" t="s">
        <v>270</v>
      </c>
      <c r="I980" s="129" t="s">
        <v>271</v>
      </c>
      <c r="J980" s="129" t="s">
        <v>272</v>
      </c>
      <c r="K980" s="129" t="s">
        <v>407</v>
      </c>
      <c r="L980" s="121">
        <f t="shared" si="29"/>
        <v>100435</v>
      </c>
    </row>
    <row r="981" spans="1:12" x14ac:dyDescent="0.25">
      <c r="A981" s="121" t="str">
        <f t="shared" si="28"/>
        <v>60350000305MHC25100435101000326</v>
      </c>
      <c r="B981" s="129" t="s">
        <v>293</v>
      </c>
      <c r="C981" s="129" t="s">
        <v>294</v>
      </c>
      <c r="D981" s="129" t="s">
        <v>409</v>
      </c>
      <c r="E981" s="129" t="s">
        <v>268</v>
      </c>
      <c r="F981" s="129" t="s">
        <v>245</v>
      </c>
      <c r="G981" s="129" t="s">
        <v>300</v>
      </c>
      <c r="H981" s="129" t="s">
        <v>274</v>
      </c>
      <c r="I981" s="129" t="s">
        <v>275</v>
      </c>
      <c r="J981" s="129" t="s">
        <v>276</v>
      </c>
      <c r="K981" s="129" t="s">
        <v>407</v>
      </c>
      <c r="L981" s="121">
        <f t="shared" si="29"/>
        <v>100435</v>
      </c>
    </row>
    <row r="982" spans="1:12" x14ac:dyDescent="0.25">
      <c r="A982" s="121" t="str">
        <f t="shared" si="28"/>
        <v>60350000305MHC18100778101000326</v>
      </c>
      <c r="B982" s="129" t="s">
        <v>293</v>
      </c>
      <c r="C982" s="129" t="s">
        <v>294</v>
      </c>
      <c r="D982" s="129" t="s">
        <v>410</v>
      </c>
      <c r="E982" s="129" t="s">
        <v>268</v>
      </c>
      <c r="F982" s="129" t="s">
        <v>251</v>
      </c>
      <c r="G982" s="129" t="s">
        <v>300</v>
      </c>
      <c r="H982" s="129" t="s">
        <v>274</v>
      </c>
      <c r="I982" s="129" t="s">
        <v>275</v>
      </c>
      <c r="J982" s="129" t="s">
        <v>276</v>
      </c>
      <c r="K982" s="129" t="s">
        <v>411</v>
      </c>
      <c r="L982" s="121">
        <f t="shared" si="29"/>
        <v>100778</v>
      </c>
    </row>
    <row r="983" spans="1:12" x14ac:dyDescent="0.25">
      <c r="A983" s="121" t="str">
        <f t="shared" si="28"/>
        <v>60350000305MHC18104257101000326</v>
      </c>
      <c r="B983" s="129" t="s">
        <v>293</v>
      </c>
      <c r="C983" s="129" t="s">
        <v>294</v>
      </c>
      <c r="D983" s="129" t="s">
        <v>412</v>
      </c>
      <c r="E983" s="129" t="s">
        <v>268</v>
      </c>
      <c r="F983" s="129" t="s">
        <v>250</v>
      </c>
      <c r="G983" s="129" t="s">
        <v>300</v>
      </c>
      <c r="H983" s="129" t="s">
        <v>274</v>
      </c>
      <c r="I983" s="129" t="s">
        <v>275</v>
      </c>
      <c r="J983" s="129" t="s">
        <v>276</v>
      </c>
      <c r="K983" s="129" t="s">
        <v>411</v>
      </c>
      <c r="L983" s="121">
        <f t="shared" si="29"/>
        <v>104257</v>
      </c>
    </row>
    <row r="984" spans="1:12" x14ac:dyDescent="0.25">
      <c r="A984" s="121" t="str">
        <f t="shared" si="28"/>
        <v>60350000305MHC18100435202027005</v>
      </c>
      <c r="B984" s="129" t="s">
        <v>293</v>
      </c>
      <c r="C984" s="129" t="s">
        <v>294</v>
      </c>
      <c r="D984" s="129" t="s">
        <v>413</v>
      </c>
      <c r="E984" s="129" t="s">
        <v>268</v>
      </c>
      <c r="F984" s="129" t="s">
        <v>245</v>
      </c>
      <c r="G984" s="129" t="s">
        <v>300</v>
      </c>
      <c r="H984" s="129" t="s">
        <v>270</v>
      </c>
      <c r="I984" s="129" t="s">
        <v>271</v>
      </c>
      <c r="J984" s="129" t="s">
        <v>272</v>
      </c>
      <c r="K984" s="129" t="s">
        <v>411</v>
      </c>
      <c r="L984" s="121">
        <f t="shared" si="29"/>
        <v>100435</v>
      </c>
    </row>
    <row r="985" spans="1:12" x14ac:dyDescent="0.25">
      <c r="A985" s="121" t="str">
        <f t="shared" si="28"/>
        <v>60350000305MHC18100435101000326</v>
      </c>
      <c r="B985" s="129" t="s">
        <v>293</v>
      </c>
      <c r="C985" s="129" t="s">
        <v>294</v>
      </c>
      <c r="D985" s="129" t="s">
        <v>414</v>
      </c>
      <c r="E985" s="129" t="s">
        <v>268</v>
      </c>
      <c r="F985" s="129" t="s">
        <v>245</v>
      </c>
      <c r="G985" s="129" t="s">
        <v>300</v>
      </c>
      <c r="H985" s="129" t="s">
        <v>274</v>
      </c>
      <c r="I985" s="129" t="s">
        <v>275</v>
      </c>
      <c r="J985" s="129" t="s">
        <v>276</v>
      </c>
      <c r="K985" s="129" t="s">
        <v>411</v>
      </c>
      <c r="L985" s="121">
        <f t="shared" si="29"/>
        <v>100435</v>
      </c>
    </row>
    <row r="986" spans="1:12" x14ac:dyDescent="0.25">
      <c r="A986" s="121" t="str">
        <f t="shared" si="28"/>
        <v>60350000305MHC01100778101000326</v>
      </c>
      <c r="B986" s="129" t="s">
        <v>293</v>
      </c>
      <c r="C986" s="129" t="s">
        <v>294</v>
      </c>
      <c r="D986" s="129" t="s">
        <v>415</v>
      </c>
      <c r="E986" s="129" t="s">
        <v>268</v>
      </c>
      <c r="F986" s="129" t="s">
        <v>251</v>
      </c>
      <c r="G986" s="129" t="s">
        <v>300</v>
      </c>
      <c r="H986" s="129" t="s">
        <v>274</v>
      </c>
      <c r="I986" s="129" t="s">
        <v>275</v>
      </c>
      <c r="J986" s="129" t="s">
        <v>276</v>
      </c>
      <c r="K986" s="129" t="s">
        <v>416</v>
      </c>
      <c r="L986" s="121">
        <f t="shared" si="29"/>
        <v>100778</v>
      </c>
    </row>
    <row r="987" spans="1:12" x14ac:dyDescent="0.25">
      <c r="A987" s="121" t="str">
        <f t="shared" si="28"/>
        <v>60350000305MHC01100435202027005</v>
      </c>
      <c r="B987" s="129" t="s">
        <v>293</v>
      </c>
      <c r="C987" s="129" t="s">
        <v>294</v>
      </c>
      <c r="D987" s="129" t="s">
        <v>417</v>
      </c>
      <c r="E987" s="129" t="s">
        <v>268</v>
      </c>
      <c r="F987" s="129" t="s">
        <v>245</v>
      </c>
      <c r="G987" s="129" t="s">
        <v>300</v>
      </c>
      <c r="H987" s="129" t="s">
        <v>270</v>
      </c>
      <c r="I987" s="129" t="s">
        <v>271</v>
      </c>
      <c r="J987" s="129" t="s">
        <v>272</v>
      </c>
      <c r="K987" s="129" t="s">
        <v>416</v>
      </c>
      <c r="L987" s="121">
        <f t="shared" si="29"/>
        <v>100435</v>
      </c>
    </row>
    <row r="988" spans="1:12" x14ac:dyDescent="0.25">
      <c r="A988" s="121" t="str">
        <f t="shared" si="28"/>
        <v>60350000305MHC01100435101000326</v>
      </c>
      <c r="B988" s="129" t="s">
        <v>293</v>
      </c>
      <c r="C988" s="129" t="s">
        <v>294</v>
      </c>
      <c r="D988" s="129" t="s">
        <v>418</v>
      </c>
      <c r="E988" s="129" t="s">
        <v>268</v>
      </c>
      <c r="F988" s="129" t="s">
        <v>245</v>
      </c>
      <c r="G988" s="129" t="s">
        <v>300</v>
      </c>
      <c r="H988" s="129" t="s">
        <v>274</v>
      </c>
      <c r="I988" s="129" t="s">
        <v>275</v>
      </c>
      <c r="J988" s="129" t="s">
        <v>276</v>
      </c>
      <c r="K988" s="129" t="s">
        <v>416</v>
      </c>
      <c r="L988" s="121">
        <f t="shared" si="29"/>
        <v>100435</v>
      </c>
    </row>
    <row r="989" spans="1:12" x14ac:dyDescent="0.25">
      <c r="A989" s="121" t="str">
        <f t="shared" si="28"/>
        <v>60350000305MHA25100778101000326</v>
      </c>
      <c r="B989" s="129" t="s">
        <v>293</v>
      </c>
      <c r="C989" s="129" t="s">
        <v>294</v>
      </c>
      <c r="D989" s="129" t="s">
        <v>75</v>
      </c>
      <c r="E989" s="129" t="s">
        <v>268</v>
      </c>
      <c r="F989" s="129" t="s">
        <v>251</v>
      </c>
      <c r="G989" s="129" t="s">
        <v>300</v>
      </c>
      <c r="H989" s="129" t="s">
        <v>274</v>
      </c>
      <c r="I989" s="129" t="s">
        <v>275</v>
      </c>
      <c r="J989" s="129" t="s">
        <v>276</v>
      </c>
      <c r="K989" s="129" t="s">
        <v>419</v>
      </c>
      <c r="L989" s="121">
        <f t="shared" si="29"/>
        <v>100778</v>
      </c>
    </row>
    <row r="990" spans="1:12" x14ac:dyDescent="0.25">
      <c r="A990" s="121" t="str">
        <f t="shared" si="28"/>
        <v>60350000305MHA25100610202122023</v>
      </c>
      <c r="B990" s="129" t="s">
        <v>293</v>
      </c>
      <c r="C990" s="129" t="s">
        <v>294</v>
      </c>
      <c r="D990" s="129" t="s">
        <v>420</v>
      </c>
      <c r="E990" s="129" t="s">
        <v>268</v>
      </c>
      <c r="F990" s="129" t="s">
        <v>236</v>
      </c>
      <c r="G990" s="129" t="s">
        <v>300</v>
      </c>
      <c r="H990" s="129" t="s">
        <v>270</v>
      </c>
      <c r="I990" s="129" t="s">
        <v>271</v>
      </c>
      <c r="J990" s="129" t="s">
        <v>320</v>
      </c>
      <c r="K990" s="129" t="s">
        <v>419</v>
      </c>
      <c r="L990" s="121">
        <f t="shared" si="29"/>
        <v>100610</v>
      </c>
    </row>
    <row r="991" spans="1:12" x14ac:dyDescent="0.25">
      <c r="A991" s="121" t="str">
        <f t="shared" si="28"/>
        <v>60350000305MHA25100610202027005</v>
      </c>
      <c r="B991" s="129" t="s">
        <v>293</v>
      </c>
      <c r="C991" s="129" t="s">
        <v>294</v>
      </c>
      <c r="D991" s="129" t="s">
        <v>421</v>
      </c>
      <c r="E991" s="129" t="s">
        <v>268</v>
      </c>
      <c r="F991" s="129" t="s">
        <v>236</v>
      </c>
      <c r="G991" s="129" t="s">
        <v>300</v>
      </c>
      <c r="H991" s="129" t="s">
        <v>270</v>
      </c>
      <c r="I991" s="129" t="s">
        <v>271</v>
      </c>
      <c r="J991" s="129" t="s">
        <v>272</v>
      </c>
      <c r="K991" s="129" t="s">
        <v>419</v>
      </c>
      <c r="L991" s="121">
        <f t="shared" si="29"/>
        <v>100610</v>
      </c>
    </row>
    <row r="992" spans="1:12" x14ac:dyDescent="0.25">
      <c r="A992" s="121" t="str">
        <f t="shared" si="28"/>
        <v>60350000305MHA25100610101000326</v>
      </c>
      <c r="B992" s="129" t="s">
        <v>293</v>
      </c>
      <c r="C992" s="129" t="s">
        <v>294</v>
      </c>
      <c r="D992" s="129" t="s">
        <v>422</v>
      </c>
      <c r="E992" s="129" t="s">
        <v>268</v>
      </c>
      <c r="F992" s="129" t="s">
        <v>236</v>
      </c>
      <c r="G992" s="129" t="s">
        <v>300</v>
      </c>
      <c r="H992" s="129" t="s">
        <v>274</v>
      </c>
      <c r="I992" s="129" t="s">
        <v>275</v>
      </c>
      <c r="J992" s="129" t="s">
        <v>276</v>
      </c>
      <c r="K992" s="129" t="s">
        <v>419</v>
      </c>
      <c r="L992" s="121">
        <f t="shared" si="29"/>
        <v>100610</v>
      </c>
    </row>
    <row r="993" spans="1:12" x14ac:dyDescent="0.25">
      <c r="A993" s="121" t="str">
        <f t="shared" si="28"/>
        <v>60350000305MHA18100778101000326</v>
      </c>
      <c r="B993" s="129" t="s">
        <v>293</v>
      </c>
      <c r="C993" s="129" t="s">
        <v>294</v>
      </c>
      <c r="D993" s="129" t="s">
        <v>423</v>
      </c>
      <c r="E993" s="129" t="s">
        <v>268</v>
      </c>
      <c r="F993" s="129" t="s">
        <v>251</v>
      </c>
      <c r="G993" s="129" t="s">
        <v>300</v>
      </c>
      <c r="H993" s="129" t="s">
        <v>274</v>
      </c>
      <c r="I993" s="129" t="s">
        <v>275</v>
      </c>
      <c r="J993" s="129" t="s">
        <v>276</v>
      </c>
      <c r="K993" s="129" t="s">
        <v>424</v>
      </c>
      <c r="L993" s="121">
        <f t="shared" si="29"/>
        <v>100778</v>
      </c>
    </row>
    <row r="994" spans="1:12" x14ac:dyDescent="0.25">
      <c r="A994" s="121" t="str">
        <f t="shared" si="28"/>
        <v>60350000305MHA18100611101000326</v>
      </c>
      <c r="B994" s="129" t="s">
        <v>293</v>
      </c>
      <c r="C994" s="129" t="s">
        <v>294</v>
      </c>
      <c r="D994" s="129" t="s">
        <v>425</v>
      </c>
      <c r="E994" s="129" t="s">
        <v>268</v>
      </c>
      <c r="F994" s="129" t="s">
        <v>239</v>
      </c>
      <c r="G994" s="129" t="s">
        <v>300</v>
      </c>
      <c r="H994" s="129" t="s">
        <v>274</v>
      </c>
      <c r="I994" s="129" t="s">
        <v>275</v>
      </c>
      <c r="J994" s="129" t="s">
        <v>276</v>
      </c>
      <c r="K994" s="129" t="s">
        <v>424</v>
      </c>
      <c r="L994" s="121">
        <f t="shared" si="29"/>
        <v>100611</v>
      </c>
    </row>
    <row r="995" spans="1:12" x14ac:dyDescent="0.25">
      <c r="A995" s="121" t="str">
        <f t="shared" si="28"/>
        <v>60350000305MHA18100610202122023</v>
      </c>
      <c r="B995" s="129" t="s">
        <v>293</v>
      </c>
      <c r="C995" s="129" t="s">
        <v>294</v>
      </c>
      <c r="D995" s="129" t="s">
        <v>426</v>
      </c>
      <c r="E995" s="129" t="s">
        <v>268</v>
      </c>
      <c r="F995" s="129" t="s">
        <v>236</v>
      </c>
      <c r="G995" s="129" t="s">
        <v>300</v>
      </c>
      <c r="H995" s="129" t="s">
        <v>270</v>
      </c>
      <c r="I995" s="129" t="s">
        <v>271</v>
      </c>
      <c r="J995" s="129" t="s">
        <v>320</v>
      </c>
      <c r="K995" s="129" t="s">
        <v>424</v>
      </c>
      <c r="L995" s="121">
        <f t="shared" si="29"/>
        <v>100610</v>
      </c>
    </row>
    <row r="996" spans="1:12" x14ac:dyDescent="0.25">
      <c r="A996" s="121" t="str">
        <f t="shared" si="28"/>
        <v>60350000305MHA18100610202027005</v>
      </c>
      <c r="B996" s="129" t="s">
        <v>293</v>
      </c>
      <c r="C996" s="129" t="s">
        <v>294</v>
      </c>
      <c r="D996" s="129" t="s">
        <v>427</v>
      </c>
      <c r="E996" s="129" t="s">
        <v>268</v>
      </c>
      <c r="F996" s="129" t="s">
        <v>236</v>
      </c>
      <c r="G996" s="129" t="s">
        <v>300</v>
      </c>
      <c r="H996" s="129" t="s">
        <v>270</v>
      </c>
      <c r="I996" s="129" t="s">
        <v>271</v>
      </c>
      <c r="J996" s="129" t="s">
        <v>272</v>
      </c>
      <c r="K996" s="129" t="s">
        <v>424</v>
      </c>
      <c r="L996" s="121">
        <f t="shared" si="29"/>
        <v>100610</v>
      </c>
    </row>
    <row r="997" spans="1:12" x14ac:dyDescent="0.25">
      <c r="A997" s="121" t="str">
        <f t="shared" si="28"/>
        <v>60350000305MHA18100610101000326</v>
      </c>
      <c r="B997" s="129" t="s">
        <v>293</v>
      </c>
      <c r="C997" s="129" t="s">
        <v>294</v>
      </c>
      <c r="D997" s="129" t="s">
        <v>428</v>
      </c>
      <c r="E997" s="129" t="s">
        <v>268</v>
      </c>
      <c r="F997" s="129" t="s">
        <v>236</v>
      </c>
      <c r="G997" s="129" t="s">
        <v>300</v>
      </c>
      <c r="H997" s="129" t="s">
        <v>274</v>
      </c>
      <c r="I997" s="129" t="s">
        <v>275</v>
      </c>
      <c r="J997" s="129" t="s">
        <v>276</v>
      </c>
      <c r="K997" s="129" t="s">
        <v>424</v>
      </c>
      <c r="L997" s="121">
        <f t="shared" si="29"/>
        <v>100610</v>
      </c>
    </row>
    <row r="998" spans="1:12" x14ac:dyDescent="0.25">
      <c r="A998" s="121" t="str">
        <f t="shared" si="28"/>
        <v>60350000305MHA09100778101000326</v>
      </c>
      <c r="B998" s="129" t="s">
        <v>293</v>
      </c>
      <c r="C998" s="129" t="s">
        <v>294</v>
      </c>
      <c r="D998" s="129" t="s">
        <v>429</v>
      </c>
      <c r="E998" s="129" t="s">
        <v>268</v>
      </c>
      <c r="F998" s="129" t="s">
        <v>251</v>
      </c>
      <c r="G998" s="129" t="s">
        <v>300</v>
      </c>
      <c r="H998" s="129" t="s">
        <v>274</v>
      </c>
      <c r="I998" s="129" t="s">
        <v>275</v>
      </c>
      <c r="J998" s="129" t="s">
        <v>276</v>
      </c>
      <c r="K998" s="129" t="s">
        <v>301</v>
      </c>
      <c r="L998" s="121">
        <f t="shared" si="29"/>
        <v>100778</v>
      </c>
    </row>
    <row r="999" spans="1:12" x14ac:dyDescent="0.25">
      <c r="A999" s="121" t="str">
        <f t="shared" si="28"/>
        <v>60350000305MHA09100610202122023</v>
      </c>
      <c r="B999" s="129" t="s">
        <v>293</v>
      </c>
      <c r="C999" s="129" t="s">
        <v>294</v>
      </c>
      <c r="D999" s="129" t="s">
        <v>430</v>
      </c>
      <c r="E999" s="129" t="s">
        <v>268</v>
      </c>
      <c r="F999" s="129" t="s">
        <v>236</v>
      </c>
      <c r="G999" s="129" t="s">
        <v>300</v>
      </c>
      <c r="H999" s="129" t="s">
        <v>270</v>
      </c>
      <c r="I999" s="129" t="s">
        <v>271</v>
      </c>
      <c r="J999" s="129" t="s">
        <v>320</v>
      </c>
      <c r="K999" s="129" t="s">
        <v>301</v>
      </c>
      <c r="L999" s="121">
        <f t="shared" si="29"/>
        <v>100610</v>
      </c>
    </row>
    <row r="1000" spans="1:12" x14ac:dyDescent="0.25">
      <c r="A1000" s="121" t="str">
        <f t="shared" si="28"/>
        <v>60350000305MHA09100610202027005</v>
      </c>
      <c r="B1000" s="129" t="s">
        <v>293</v>
      </c>
      <c r="C1000" s="129" t="s">
        <v>294</v>
      </c>
      <c r="D1000" s="129" t="s">
        <v>431</v>
      </c>
      <c r="E1000" s="129" t="s">
        <v>268</v>
      </c>
      <c r="F1000" s="129" t="s">
        <v>236</v>
      </c>
      <c r="G1000" s="129" t="s">
        <v>300</v>
      </c>
      <c r="H1000" s="129" t="s">
        <v>270</v>
      </c>
      <c r="I1000" s="129" t="s">
        <v>271</v>
      </c>
      <c r="J1000" s="129" t="s">
        <v>272</v>
      </c>
      <c r="K1000" s="129" t="s">
        <v>301</v>
      </c>
      <c r="L1000" s="121">
        <f t="shared" si="29"/>
        <v>100610</v>
      </c>
    </row>
    <row r="1001" spans="1:12" x14ac:dyDescent="0.25">
      <c r="A1001" s="121" t="str">
        <f t="shared" si="28"/>
        <v>60350000305MHA09100610101000326</v>
      </c>
      <c r="B1001" s="129" t="s">
        <v>293</v>
      </c>
      <c r="C1001" s="129" t="s">
        <v>294</v>
      </c>
      <c r="D1001" s="129" t="s">
        <v>432</v>
      </c>
      <c r="E1001" s="129" t="s">
        <v>268</v>
      </c>
      <c r="F1001" s="129" t="s">
        <v>236</v>
      </c>
      <c r="G1001" s="129" t="s">
        <v>300</v>
      </c>
      <c r="H1001" s="129" t="s">
        <v>274</v>
      </c>
      <c r="I1001" s="129" t="s">
        <v>275</v>
      </c>
      <c r="J1001" s="129" t="s">
        <v>276</v>
      </c>
      <c r="K1001" s="129" t="s">
        <v>301</v>
      </c>
      <c r="L1001" s="121">
        <f t="shared" si="29"/>
        <v>100610</v>
      </c>
    </row>
    <row r="1002" spans="1:12" x14ac:dyDescent="0.25">
      <c r="A1002" s="121" t="str">
        <f t="shared" si="28"/>
        <v>60350000305MHA01100778101000326</v>
      </c>
      <c r="B1002" s="129" t="s">
        <v>293</v>
      </c>
      <c r="C1002" s="129" t="s">
        <v>294</v>
      </c>
      <c r="D1002" s="129" t="s">
        <v>433</v>
      </c>
      <c r="E1002" s="129" t="s">
        <v>268</v>
      </c>
      <c r="F1002" s="129" t="s">
        <v>251</v>
      </c>
      <c r="G1002" s="129" t="s">
        <v>300</v>
      </c>
      <c r="H1002" s="129" t="s">
        <v>274</v>
      </c>
      <c r="I1002" s="129" t="s">
        <v>275</v>
      </c>
      <c r="J1002" s="129" t="s">
        <v>276</v>
      </c>
      <c r="K1002" s="129" t="s">
        <v>434</v>
      </c>
      <c r="L1002" s="121">
        <f t="shared" si="29"/>
        <v>100778</v>
      </c>
    </row>
    <row r="1003" spans="1:12" x14ac:dyDescent="0.25">
      <c r="A1003" s="121" t="str">
        <f t="shared" si="28"/>
        <v>60350000305MHA01100610202122023</v>
      </c>
      <c r="B1003" s="129" t="s">
        <v>293</v>
      </c>
      <c r="C1003" s="129" t="s">
        <v>294</v>
      </c>
      <c r="D1003" s="129" t="s">
        <v>435</v>
      </c>
      <c r="E1003" s="129" t="s">
        <v>268</v>
      </c>
      <c r="F1003" s="129" t="s">
        <v>236</v>
      </c>
      <c r="G1003" s="129" t="s">
        <v>300</v>
      </c>
      <c r="H1003" s="129" t="s">
        <v>270</v>
      </c>
      <c r="I1003" s="129" t="s">
        <v>271</v>
      </c>
      <c r="J1003" s="129" t="s">
        <v>320</v>
      </c>
      <c r="K1003" s="129" t="s">
        <v>434</v>
      </c>
      <c r="L1003" s="121">
        <f t="shared" si="29"/>
        <v>100610</v>
      </c>
    </row>
    <row r="1004" spans="1:12" x14ac:dyDescent="0.25">
      <c r="A1004" s="121" t="str">
        <f t="shared" si="28"/>
        <v>60350000305MHA01100610202027005</v>
      </c>
      <c r="B1004" s="129" t="s">
        <v>293</v>
      </c>
      <c r="C1004" s="129" t="s">
        <v>294</v>
      </c>
      <c r="D1004" s="129" t="s">
        <v>436</v>
      </c>
      <c r="E1004" s="129" t="s">
        <v>268</v>
      </c>
      <c r="F1004" s="129" t="s">
        <v>236</v>
      </c>
      <c r="G1004" s="129" t="s">
        <v>300</v>
      </c>
      <c r="H1004" s="129" t="s">
        <v>270</v>
      </c>
      <c r="I1004" s="129" t="s">
        <v>271</v>
      </c>
      <c r="J1004" s="129" t="s">
        <v>272</v>
      </c>
      <c r="K1004" s="129" t="s">
        <v>434</v>
      </c>
      <c r="L1004" s="121">
        <f t="shared" si="29"/>
        <v>100610</v>
      </c>
    </row>
    <row r="1005" spans="1:12" x14ac:dyDescent="0.25">
      <c r="A1005" s="121" t="str">
        <f t="shared" si="28"/>
        <v>60350000305MHA01100610101000326</v>
      </c>
      <c r="B1005" s="129" t="s">
        <v>293</v>
      </c>
      <c r="C1005" s="129" t="s">
        <v>294</v>
      </c>
      <c r="D1005" s="129" t="s">
        <v>437</v>
      </c>
      <c r="E1005" s="129" t="s">
        <v>268</v>
      </c>
      <c r="F1005" s="129" t="s">
        <v>236</v>
      </c>
      <c r="G1005" s="129" t="s">
        <v>300</v>
      </c>
      <c r="H1005" s="129" t="s">
        <v>274</v>
      </c>
      <c r="I1005" s="129" t="s">
        <v>275</v>
      </c>
      <c r="J1005" s="129" t="s">
        <v>276</v>
      </c>
      <c r="K1005" s="129" t="s">
        <v>434</v>
      </c>
      <c r="L1005" s="121">
        <f t="shared" si="29"/>
        <v>100610</v>
      </c>
    </row>
    <row r="1006" spans="1:12" x14ac:dyDescent="0.25">
      <c r="A1006" s="121" t="str">
        <f t="shared" si="28"/>
        <v>60350000305MSCTB100420202401001</v>
      </c>
      <c r="B1006" s="129" t="s">
        <v>293</v>
      </c>
      <c r="C1006" s="129" t="s">
        <v>294</v>
      </c>
      <c r="D1006" s="129" t="s">
        <v>438</v>
      </c>
      <c r="E1006" s="129" t="s">
        <v>268</v>
      </c>
      <c r="F1006" s="129" t="s">
        <v>233</v>
      </c>
      <c r="G1006" s="129" t="s">
        <v>269</v>
      </c>
      <c r="H1006" s="129" t="s">
        <v>270</v>
      </c>
      <c r="I1006" s="129" t="s">
        <v>271</v>
      </c>
      <c r="J1006" s="129" t="s">
        <v>439</v>
      </c>
      <c r="K1006" s="129" t="s">
        <v>440</v>
      </c>
      <c r="L1006" s="121">
        <f t="shared" si="29"/>
        <v>100420</v>
      </c>
    </row>
    <row r="1007" spans="1:12" x14ac:dyDescent="0.25">
      <c r="A1007" s="121" t="str">
        <f t="shared" si="28"/>
        <v>60350000305MSATB100618202401001</v>
      </c>
      <c r="B1007" s="129" t="s">
        <v>293</v>
      </c>
      <c r="C1007" s="129" t="s">
        <v>294</v>
      </c>
      <c r="D1007" s="129" t="s">
        <v>441</v>
      </c>
      <c r="E1007" s="129" t="s">
        <v>268</v>
      </c>
      <c r="F1007" s="129" t="s">
        <v>249</v>
      </c>
      <c r="G1007" s="129" t="s">
        <v>269</v>
      </c>
      <c r="H1007" s="129" t="s">
        <v>270</v>
      </c>
      <c r="I1007" s="129" t="s">
        <v>271</v>
      </c>
      <c r="J1007" s="129" t="s">
        <v>439</v>
      </c>
      <c r="K1007" s="129" t="s">
        <v>442</v>
      </c>
      <c r="L1007" s="121">
        <f t="shared" si="29"/>
        <v>100618</v>
      </c>
    </row>
    <row r="1008" spans="1:12" x14ac:dyDescent="0.25">
      <c r="A1008" s="121" t="str">
        <f t="shared" si="28"/>
        <v>60350000305MSATB100618101000326</v>
      </c>
      <c r="B1008" s="129" t="s">
        <v>293</v>
      </c>
      <c r="C1008" s="129" t="s">
        <v>294</v>
      </c>
      <c r="D1008" s="129" t="s">
        <v>443</v>
      </c>
      <c r="E1008" s="129" t="s">
        <v>268</v>
      </c>
      <c r="F1008" s="129" t="s">
        <v>249</v>
      </c>
      <c r="G1008" s="129" t="s">
        <v>269</v>
      </c>
      <c r="H1008" s="129" t="s">
        <v>274</v>
      </c>
      <c r="I1008" s="129" t="s">
        <v>275</v>
      </c>
      <c r="J1008" s="129" t="s">
        <v>276</v>
      </c>
      <c r="K1008" s="129" t="s">
        <v>442</v>
      </c>
      <c r="L1008" s="121">
        <f t="shared" si="29"/>
        <v>100618</v>
      </c>
    </row>
    <row r="1009" spans="1:12" x14ac:dyDescent="0.25">
      <c r="A1009" s="121" t="str">
        <f t="shared" si="28"/>
        <v>60350000305MHC77100435101000326</v>
      </c>
      <c r="B1009" s="129" t="s">
        <v>293</v>
      </c>
      <c r="C1009" s="129" t="s">
        <v>294</v>
      </c>
      <c r="D1009" s="129" t="s">
        <v>462</v>
      </c>
      <c r="E1009" s="129" t="s">
        <v>268</v>
      </c>
      <c r="F1009" s="129" t="s">
        <v>245</v>
      </c>
      <c r="G1009" s="129" t="s">
        <v>300</v>
      </c>
      <c r="H1009" s="129" t="s">
        <v>274</v>
      </c>
      <c r="I1009" s="129" t="s">
        <v>275</v>
      </c>
      <c r="J1009" s="129" t="s">
        <v>276</v>
      </c>
      <c r="K1009" s="129" t="s">
        <v>463</v>
      </c>
      <c r="L1009" s="121">
        <f t="shared" si="29"/>
        <v>100435</v>
      </c>
    </row>
    <row r="1010" spans="1:12" x14ac:dyDescent="0.25">
      <c r="A1010" s="121" t="str">
        <f t="shared" si="28"/>
        <v>60350000305MHC09100778101000326</v>
      </c>
      <c r="B1010" s="129" t="s">
        <v>293</v>
      </c>
      <c r="C1010" s="129" t="s">
        <v>294</v>
      </c>
      <c r="D1010" s="129" t="s">
        <v>453</v>
      </c>
      <c r="E1010" s="129" t="s">
        <v>268</v>
      </c>
      <c r="F1010" s="129" t="s">
        <v>251</v>
      </c>
      <c r="G1010" s="129" t="s">
        <v>300</v>
      </c>
      <c r="H1010" s="129" t="s">
        <v>274</v>
      </c>
      <c r="I1010" s="129" t="s">
        <v>275</v>
      </c>
      <c r="J1010" s="129" t="s">
        <v>276</v>
      </c>
      <c r="K1010" s="129" t="s">
        <v>454</v>
      </c>
      <c r="L1010" s="121">
        <f t="shared" si="29"/>
        <v>100778</v>
      </c>
    </row>
    <row r="1011" spans="1:12" x14ac:dyDescent="0.25">
      <c r="A1011" s="121" t="str">
        <f t="shared" si="28"/>
        <v>60350000305MHC09100435202027005</v>
      </c>
      <c r="B1011" s="129" t="s">
        <v>293</v>
      </c>
      <c r="C1011" s="129" t="s">
        <v>294</v>
      </c>
      <c r="D1011" s="129" t="s">
        <v>455</v>
      </c>
      <c r="E1011" s="129" t="s">
        <v>268</v>
      </c>
      <c r="F1011" s="129" t="s">
        <v>245</v>
      </c>
      <c r="G1011" s="129" t="s">
        <v>300</v>
      </c>
      <c r="H1011" s="129" t="s">
        <v>270</v>
      </c>
      <c r="I1011" s="129" t="s">
        <v>271</v>
      </c>
      <c r="J1011" s="129" t="s">
        <v>272</v>
      </c>
      <c r="K1011" s="129" t="s">
        <v>454</v>
      </c>
      <c r="L1011" s="121">
        <f t="shared" si="29"/>
        <v>100435</v>
      </c>
    </row>
    <row r="1012" spans="1:12" x14ac:dyDescent="0.25">
      <c r="A1012" s="121" t="str">
        <f t="shared" si="28"/>
        <v>60350000305MHC09100435101000326</v>
      </c>
      <c r="B1012" s="129" t="s">
        <v>293</v>
      </c>
      <c r="C1012" s="129" t="s">
        <v>294</v>
      </c>
      <c r="D1012" s="129" t="s">
        <v>456</v>
      </c>
      <c r="E1012" s="129" t="s">
        <v>268</v>
      </c>
      <c r="F1012" s="129" t="s">
        <v>245</v>
      </c>
      <c r="G1012" s="129" t="s">
        <v>300</v>
      </c>
      <c r="H1012" s="129" t="s">
        <v>274</v>
      </c>
      <c r="I1012" s="129" t="s">
        <v>275</v>
      </c>
      <c r="J1012" s="129" t="s">
        <v>276</v>
      </c>
      <c r="K1012" s="129" t="s">
        <v>454</v>
      </c>
      <c r="L1012" s="121">
        <f t="shared" si="29"/>
        <v>100435</v>
      </c>
    </row>
    <row r="1013" spans="1:12" x14ac:dyDescent="0.25">
      <c r="A1013" s="121" t="str">
        <f t="shared" si="28"/>
        <v>60350000305MSC25100777202027005</v>
      </c>
      <c r="B1013" s="129" t="s">
        <v>293</v>
      </c>
      <c r="C1013" s="129" t="s">
        <v>294</v>
      </c>
      <c r="D1013" s="129" t="s">
        <v>457</v>
      </c>
      <c r="E1013" s="129" t="s">
        <v>268</v>
      </c>
      <c r="F1013" s="129" t="s">
        <v>230</v>
      </c>
      <c r="G1013" s="129" t="s">
        <v>269</v>
      </c>
      <c r="H1013" s="129" t="s">
        <v>270</v>
      </c>
      <c r="I1013" s="129" t="s">
        <v>271</v>
      </c>
      <c r="J1013" s="129" t="s">
        <v>272</v>
      </c>
      <c r="K1013" s="129" t="s">
        <v>318</v>
      </c>
      <c r="L1013" s="121">
        <f t="shared" si="29"/>
        <v>100777</v>
      </c>
    </row>
    <row r="1014" spans="1:12" x14ac:dyDescent="0.25">
      <c r="A1014" s="121" t="str">
        <f t="shared" si="28"/>
        <v>60350000305MSC25100777101000326</v>
      </c>
      <c r="B1014" s="129" t="s">
        <v>293</v>
      </c>
      <c r="C1014" s="129" t="s">
        <v>294</v>
      </c>
      <c r="D1014" s="129" t="s">
        <v>458</v>
      </c>
      <c r="E1014" s="129" t="s">
        <v>268</v>
      </c>
      <c r="F1014" s="129" t="s">
        <v>230</v>
      </c>
      <c r="G1014" s="129" t="s">
        <v>269</v>
      </c>
      <c r="H1014" s="129" t="s">
        <v>274</v>
      </c>
      <c r="I1014" s="129" t="s">
        <v>275</v>
      </c>
      <c r="J1014" s="129" t="s">
        <v>276</v>
      </c>
      <c r="K1014" s="129" t="s">
        <v>318</v>
      </c>
      <c r="L1014" s="121">
        <f t="shared" si="29"/>
        <v>100777</v>
      </c>
    </row>
    <row r="1015" spans="1:12" x14ac:dyDescent="0.25">
      <c r="A1015" s="121" t="str">
        <f t="shared" si="28"/>
        <v>60350000305MSC23100777202516015</v>
      </c>
      <c r="B1015" s="129" t="s">
        <v>293</v>
      </c>
      <c r="C1015" s="129" t="s">
        <v>294</v>
      </c>
      <c r="D1015" s="129" t="s">
        <v>459</v>
      </c>
      <c r="E1015" s="129" t="s">
        <v>268</v>
      </c>
      <c r="F1015" s="129" t="s">
        <v>230</v>
      </c>
      <c r="G1015" s="129" t="s">
        <v>269</v>
      </c>
      <c r="H1015" s="129" t="s">
        <v>270</v>
      </c>
      <c r="I1015" s="129" t="s">
        <v>271</v>
      </c>
      <c r="J1015" s="129" t="s">
        <v>278</v>
      </c>
      <c r="K1015" s="129" t="s">
        <v>324</v>
      </c>
      <c r="L1015" s="121">
        <f t="shared" si="29"/>
        <v>100777</v>
      </c>
    </row>
    <row r="1016" spans="1:12" x14ac:dyDescent="0.25">
      <c r="A1016" s="121" t="str">
        <f t="shared" si="28"/>
        <v>60350000305MSC09100420202516015</v>
      </c>
      <c r="B1016" s="129" t="s">
        <v>293</v>
      </c>
      <c r="C1016" s="129" t="s">
        <v>294</v>
      </c>
      <c r="D1016" s="129" t="s">
        <v>460</v>
      </c>
      <c r="E1016" s="129" t="s">
        <v>268</v>
      </c>
      <c r="F1016" s="129" t="s">
        <v>233</v>
      </c>
      <c r="G1016" s="129" t="s">
        <v>269</v>
      </c>
      <c r="H1016" s="129" t="s">
        <v>270</v>
      </c>
      <c r="I1016" s="129" t="s">
        <v>271</v>
      </c>
      <c r="J1016" s="129" t="s">
        <v>278</v>
      </c>
      <c r="K1016" s="129" t="s">
        <v>273</v>
      </c>
      <c r="L1016" s="121">
        <f t="shared" si="29"/>
        <v>100420</v>
      </c>
    </row>
    <row r="1017" spans="1:12" x14ac:dyDescent="0.25">
      <c r="A1017" s="121" t="str">
        <f t="shared" ref="A1017:A1080" si="30">CONCATENATE(B1017,K1017,L1017,I1017,H1017,J1017)</f>
        <v>60350000305MSC09100420202122023</v>
      </c>
      <c r="B1017" s="129" t="s">
        <v>293</v>
      </c>
      <c r="C1017" s="129" t="s">
        <v>294</v>
      </c>
      <c r="D1017" s="129" t="s">
        <v>461</v>
      </c>
      <c r="E1017" s="129" t="s">
        <v>268</v>
      </c>
      <c r="F1017" s="129" t="s">
        <v>233</v>
      </c>
      <c r="G1017" s="129" t="s">
        <v>269</v>
      </c>
      <c r="H1017" s="129" t="s">
        <v>270</v>
      </c>
      <c r="I1017" s="129" t="s">
        <v>271</v>
      </c>
      <c r="J1017" s="129" t="s">
        <v>320</v>
      </c>
      <c r="K1017" s="129" t="s">
        <v>273</v>
      </c>
      <c r="L1017" s="121">
        <f t="shared" si="29"/>
        <v>100420</v>
      </c>
    </row>
    <row r="1018" spans="1:12" x14ac:dyDescent="0.25">
      <c r="A1018" s="121" t="str">
        <f t="shared" si="30"/>
        <v>60350000305MHC71102780101000326</v>
      </c>
      <c r="B1018" s="129" t="s">
        <v>293</v>
      </c>
      <c r="C1018" s="129" t="s">
        <v>294</v>
      </c>
      <c r="D1018" s="129" t="s">
        <v>464</v>
      </c>
      <c r="E1018" s="129" t="s">
        <v>268</v>
      </c>
      <c r="F1018" s="129" t="s">
        <v>253</v>
      </c>
      <c r="G1018" s="129" t="s">
        <v>300</v>
      </c>
      <c r="H1018" s="129" t="s">
        <v>274</v>
      </c>
      <c r="I1018" s="129" t="s">
        <v>275</v>
      </c>
      <c r="J1018" s="129" t="s">
        <v>276</v>
      </c>
      <c r="K1018" s="129" t="s">
        <v>465</v>
      </c>
      <c r="L1018" s="121">
        <f t="shared" si="29"/>
        <v>102780</v>
      </c>
    </row>
    <row r="1019" spans="1:12" x14ac:dyDescent="0.25">
      <c r="A1019" s="121" t="str">
        <f t="shared" si="30"/>
        <v>60350000305MHATB100610202401001</v>
      </c>
      <c r="B1019" s="129" t="s">
        <v>293</v>
      </c>
      <c r="C1019" s="129" t="s">
        <v>294</v>
      </c>
      <c r="D1019" s="129" t="s">
        <v>466</v>
      </c>
      <c r="E1019" s="129" t="s">
        <v>268</v>
      </c>
      <c r="F1019" s="129" t="s">
        <v>236</v>
      </c>
      <c r="G1019" s="129" t="s">
        <v>300</v>
      </c>
      <c r="H1019" s="129" t="s">
        <v>270</v>
      </c>
      <c r="I1019" s="129" t="s">
        <v>271</v>
      </c>
      <c r="J1019" s="129" t="s">
        <v>439</v>
      </c>
      <c r="K1019" s="129" t="s">
        <v>467</v>
      </c>
      <c r="L1019" s="121">
        <f t="shared" si="29"/>
        <v>100610</v>
      </c>
    </row>
    <row r="1020" spans="1:12" x14ac:dyDescent="0.25">
      <c r="A1020" s="121" t="str">
        <f t="shared" si="30"/>
        <v>60350000305MHA72100610101000326</v>
      </c>
      <c r="B1020" s="129" t="s">
        <v>293</v>
      </c>
      <c r="C1020" s="129" t="s">
        <v>294</v>
      </c>
      <c r="D1020" s="129" t="s">
        <v>468</v>
      </c>
      <c r="E1020" s="129" t="s">
        <v>268</v>
      </c>
      <c r="F1020" s="129" t="s">
        <v>236</v>
      </c>
      <c r="G1020" s="129" t="s">
        <v>300</v>
      </c>
      <c r="H1020" s="129" t="s">
        <v>274</v>
      </c>
      <c r="I1020" s="129" t="s">
        <v>275</v>
      </c>
      <c r="J1020" s="129" t="s">
        <v>276</v>
      </c>
      <c r="K1020" s="129" t="s">
        <v>469</v>
      </c>
      <c r="L1020" s="121">
        <f t="shared" si="29"/>
        <v>100610</v>
      </c>
    </row>
    <row r="1021" spans="1:12" x14ac:dyDescent="0.25">
      <c r="A1021" s="121" t="str">
        <f t="shared" si="30"/>
        <v>60350000305MSASF100618101000326</v>
      </c>
      <c r="B1021" s="129" t="s">
        <v>293</v>
      </c>
      <c r="C1021" s="129" t="s">
        <v>294</v>
      </c>
      <c r="D1021" s="129" t="s">
        <v>470</v>
      </c>
      <c r="E1021" s="129" t="s">
        <v>268</v>
      </c>
      <c r="F1021" s="129" t="s">
        <v>249</v>
      </c>
      <c r="G1021" s="129" t="s">
        <v>269</v>
      </c>
      <c r="H1021" s="129" t="s">
        <v>274</v>
      </c>
      <c r="I1021" s="129" t="s">
        <v>275</v>
      </c>
      <c r="J1021" s="129" t="s">
        <v>276</v>
      </c>
      <c r="K1021" s="129" t="s">
        <v>471</v>
      </c>
      <c r="L1021" s="121">
        <f t="shared" si="29"/>
        <v>100618</v>
      </c>
    </row>
    <row r="1022" spans="1:12" x14ac:dyDescent="0.25">
      <c r="A1022" s="121" t="str">
        <f t="shared" si="30"/>
        <v>60350000305MSCSF100420101000326</v>
      </c>
      <c r="B1022" s="129" t="s">
        <v>293</v>
      </c>
      <c r="C1022" s="129" t="s">
        <v>294</v>
      </c>
      <c r="D1022" s="129" t="s">
        <v>472</v>
      </c>
      <c r="E1022" s="129" t="s">
        <v>268</v>
      </c>
      <c r="F1022" s="129" t="s">
        <v>233</v>
      </c>
      <c r="G1022" s="129" t="s">
        <v>269</v>
      </c>
      <c r="H1022" s="129" t="s">
        <v>274</v>
      </c>
      <c r="I1022" s="129" t="s">
        <v>275</v>
      </c>
      <c r="J1022" s="129" t="s">
        <v>276</v>
      </c>
      <c r="K1022" s="129" t="s">
        <v>473</v>
      </c>
      <c r="L1022" s="121">
        <f t="shared" si="29"/>
        <v>100420</v>
      </c>
    </row>
    <row r="1023" spans="1:12" x14ac:dyDescent="0.25">
      <c r="A1023" s="121" t="str">
        <f t="shared" si="30"/>
        <v>60350000305MHCSF100435101000326</v>
      </c>
      <c r="B1023" s="129" t="s">
        <v>293</v>
      </c>
      <c r="C1023" s="129" t="s">
        <v>294</v>
      </c>
      <c r="D1023" s="129" t="s">
        <v>474</v>
      </c>
      <c r="E1023" s="129" t="s">
        <v>268</v>
      </c>
      <c r="F1023" s="129" t="s">
        <v>245</v>
      </c>
      <c r="G1023" s="129" t="s">
        <v>300</v>
      </c>
      <c r="H1023" s="129" t="s">
        <v>274</v>
      </c>
      <c r="I1023" s="129" t="s">
        <v>275</v>
      </c>
      <c r="J1023" s="129" t="s">
        <v>276</v>
      </c>
      <c r="K1023" s="129" t="s">
        <v>475</v>
      </c>
      <c r="L1023" s="121">
        <f t="shared" si="29"/>
        <v>100435</v>
      </c>
    </row>
    <row r="1024" spans="1:12" x14ac:dyDescent="0.25">
      <c r="A1024" s="121" t="str">
        <f t="shared" si="30"/>
        <v>60350000305MHASF100610101000326</v>
      </c>
      <c r="B1024" s="129" t="s">
        <v>293</v>
      </c>
      <c r="C1024" s="129" t="s">
        <v>294</v>
      </c>
      <c r="D1024" s="129" t="s">
        <v>476</v>
      </c>
      <c r="E1024" s="129" t="s">
        <v>268</v>
      </c>
      <c r="F1024" s="129" t="s">
        <v>236</v>
      </c>
      <c r="G1024" s="129" t="s">
        <v>300</v>
      </c>
      <c r="H1024" s="129" t="s">
        <v>274</v>
      </c>
      <c r="I1024" s="129" t="s">
        <v>275</v>
      </c>
      <c r="J1024" s="129" t="s">
        <v>276</v>
      </c>
      <c r="K1024" s="129" t="s">
        <v>477</v>
      </c>
      <c r="L1024" s="121">
        <f t="shared" si="29"/>
        <v>100610</v>
      </c>
    </row>
    <row r="1025" spans="1:12" x14ac:dyDescent="0.25">
      <c r="A1025" s="121" t="str">
        <f t="shared" si="30"/>
        <v>60350000305MSC00100777202516015</v>
      </c>
      <c r="B1025" s="129" t="s">
        <v>293</v>
      </c>
      <c r="C1025" s="129" t="s">
        <v>294</v>
      </c>
      <c r="D1025" s="129" t="s">
        <v>478</v>
      </c>
      <c r="E1025" s="129" t="s">
        <v>268</v>
      </c>
      <c r="F1025" s="129" t="s">
        <v>230</v>
      </c>
      <c r="G1025" s="129" t="s">
        <v>269</v>
      </c>
      <c r="H1025" s="129" t="s">
        <v>270</v>
      </c>
      <c r="I1025" s="129" t="s">
        <v>271</v>
      </c>
      <c r="J1025" s="129" t="s">
        <v>278</v>
      </c>
      <c r="K1025" s="129" t="s">
        <v>479</v>
      </c>
      <c r="L1025" s="121">
        <f t="shared" si="29"/>
        <v>100777</v>
      </c>
    </row>
    <row r="1026" spans="1:12" x14ac:dyDescent="0.25">
      <c r="A1026" s="121" t="str">
        <f t="shared" si="30"/>
        <v>60350000305MSC00100777202027005</v>
      </c>
      <c r="B1026" s="129" t="s">
        <v>293</v>
      </c>
      <c r="C1026" s="129" t="s">
        <v>294</v>
      </c>
      <c r="D1026" s="129" t="s">
        <v>480</v>
      </c>
      <c r="E1026" s="129" t="s">
        <v>268</v>
      </c>
      <c r="F1026" s="129" t="s">
        <v>230</v>
      </c>
      <c r="G1026" s="129" t="s">
        <v>269</v>
      </c>
      <c r="H1026" s="129" t="s">
        <v>270</v>
      </c>
      <c r="I1026" s="129" t="s">
        <v>271</v>
      </c>
      <c r="J1026" s="129" t="s">
        <v>272</v>
      </c>
      <c r="K1026" s="129" t="s">
        <v>479</v>
      </c>
      <c r="L1026" s="121">
        <f t="shared" si="29"/>
        <v>100777</v>
      </c>
    </row>
    <row r="1027" spans="1:12" x14ac:dyDescent="0.25">
      <c r="A1027" s="121" t="str">
        <f t="shared" si="30"/>
        <v>60350000305MSC00100777101000326</v>
      </c>
      <c r="B1027" s="129" t="s">
        <v>293</v>
      </c>
      <c r="C1027" s="129" t="s">
        <v>294</v>
      </c>
      <c r="D1027" s="129" t="s">
        <v>481</v>
      </c>
      <c r="E1027" s="129" t="s">
        <v>268</v>
      </c>
      <c r="F1027" s="129" t="s">
        <v>230</v>
      </c>
      <c r="G1027" s="129" t="s">
        <v>269</v>
      </c>
      <c r="H1027" s="129" t="s">
        <v>274</v>
      </c>
      <c r="I1027" s="129" t="s">
        <v>275</v>
      </c>
      <c r="J1027" s="129" t="s">
        <v>276</v>
      </c>
      <c r="K1027" s="129" t="s">
        <v>479</v>
      </c>
      <c r="L1027" s="121">
        <f t="shared" si="29"/>
        <v>100777</v>
      </c>
    </row>
    <row r="1028" spans="1:12" x14ac:dyDescent="0.25">
      <c r="A1028" s="121" t="str">
        <f t="shared" si="30"/>
        <v>60350000305MSA70100777101000326</v>
      </c>
      <c r="B1028" s="129" t="s">
        <v>293</v>
      </c>
      <c r="C1028" s="129" t="s">
        <v>294</v>
      </c>
      <c r="D1028" s="129" t="s">
        <v>482</v>
      </c>
      <c r="E1028" s="129" t="s">
        <v>268</v>
      </c>
      <c r="F1028" s="129" t="s">
        <v>230</v>
      </c>
      <c r="G1028" s="129" t="s">
        <v>269</v>
      </c>
      <c r="H1028" s="129" t="s">
        <v>274</v>
      </c>
      <c r="I1028" s="129" t="s">
        <v>275</v>
      </c>
      <c r="J1028" s="129" t="s">
        <v>276</v>
      </c>
      <c r="K1028" s="129" t="s">
        <v>483</v>
      </c>
      <c r="L1028" s="121">
        <f t="shared" si="29"/>
        <v>100777</v>
      </c>
    </row>
    <row r="1029" spans="1:12" x14ac:dyDescent="0.25">
      <c r="A1029" s="121" t="str">
        <f t="shared" si="30"/>
        <v>60350000305MSAOP100618101000326</v>
      </c>
      <c r="B1029" s="129" t="s">
        <v>293</v>
      </c>
      <c r="C1029" s="129" t="s">
        <v>294</v>
      </c>
      <c r="D1029" s="129" t="s">
        <v>484</v>
      </c>
      <c r="E1029" s="129" t="s">
        <v>268</v>
      </c>
      <c r="F1029" s="129" t="s">
        <v>249</v>
      </c>
      <c r="G1029" s="129" t="s">
        <v>269</v>
      </c>
      <c r="H1029" s="129" t="s">
        <v>274</v>
      </c>
      <c r="I1029" s="129" t="s">
        <v>275</v>
      </c>
      <c r="J1029" s="129" t="s">
        <v>276</v>
      </c>
      <c r="K1029" s="129" t="s">
        <v>485</v>
      </c>
      <c r="L1029" s="121">
        <f t="shared" si="29"/>
        <v>100618</v>
      </c>
    </row>
    <row r="1030" spans="1:12" x14ac:dyDescent="0.25">
      <c r="A1030" s="121" t="str">
        <f t="shared" si="30"/>
        <v>60350000305MSA82100618101000326</v>
      </c>
      <c r="B1030" s="129" t="s">
        <v>293</v>
      </c>
      <c r="C1030" s="129" t="s">
        <v>294</v>
      </c>
      <c r="D1030" s="129" t="s">
        <v>486</v>
      </c>
      <c r="E1030" s="129" t="s">
        <v>268</v>
      </c>
      <c r="F1030" s="129" t="s">
        <v>249</v>
      </c>
      <c r="G1030" s="129" t="s">
        <v>269</v>
      </c>
      <c r="H1030" s="129" t="s">
        <v>274</v>
      </c>
      <c r="I1030" s="129" t="s">
        <v>275</v>
      </c>
      <c r="J1030" s="129" t="s">
        <v>276</v>
      </c>
      <c r="K1030" s="129" t="s">
        <v>487</v>
      </c>
      <c r="L1030" s="121">
        <f t="shared" si="29"/>
        <v>100618</v>
      </c>
    </row>
    <row r="1031" spans="1:12" x14ac:dyDescent="0.25">
      <c r="A1031" s="121" t="str">
        <f t="shared" si="30"/>
        <v>60350000305MSA81100618101000326</v>
      </c>
      <c r="B1031" s="129" t="s">
        <v>293</v>
      </c>
      <c r="C1031" s="129" t="s">
        <v>294</v>
      </c>
      <c r="D1031" s="129" t="s">
        <v>488</v>
      </c>
      <c r="E1031" s="129" t="s">
        <v>268</v>
      </c>
      <c r="F1031" s="129" t="s">
        <v>249</v>
      </c>
      <c r="G1031" s="129" t="s">
        <v>269</v>
      </c>
      <c r="H1031" s="129" t="s">
        <v>274</v>
      </c>
      <c r="I1031" s="129" t="s">
        <v>275</v>
      </c>
      <c r="J1031" s="129" t="s">
        <v>276</v>
      </c>
      <c r="K1031" s="129" t="s">
        <v>489</v>
      </c>
      <c r="L1031" s="121">
        <f t="shared" si="29"/>
        <v>100618</v>
      </c>
    </row>
    <row r="1032" spans="1:12" x14ac:dyDescent="0.25">
      <c r="A1032" s="121" t="str">
        <f t="shared" si="30"/>
        <v>60350000305MSA70100618101000326</v>
      </c>
      <c r="B1032" s="129" t="s">
        <v>293</v>
      </c>
      <c r="C1032" s="129" t="s">
        <v>294</v>
      </c>
      <c r="D1032" s="129" t="s">
        <v>490</v>
      </c>
      <c r="E1032" s="129" t="s">
        <v>268</v>
      </c>
      <c r="F1032" s="129" t="s">
        <v>249</v>
      </c>
      <c r="G1032" s="129" t="s">
        <v>269</v>
      </c>
      <c r="H1032" s="129" t="s">
        <v>274</v>
      </c>
      <c r="I1032" s="129" t="s">
        <v>275</v>
      </c>
      <c r="J1032" s="129" t="s">
        <v>276</v>
      </c>
      <c r="K1032" s="129" t="s">
        <v>483</v>
      </c>
      <c r="L1032" s="121">
        <f t="shared" si="29"/>
        <v>100618</v>
      </c>
    </row>
    <row r="1033" spans="1:12" x14ac:dyDescent="0.25">
      <c r="A1033" s="121" t="str">
        <f t="shared" si="30"/>
        <v>60350000305MSA00100618202516015</v>
      </c>
      <c r="B1033" s="129" t="s">
        <v>293</v>
      </c>
      <c r="C1033" s="129" t="s">
        <v>294</v>
      </c>
      <c r="D1033" s="129" t="s">
        <v>491</v>
      </c>
      <c r="E1033" s="129" t="s">
        <v>268</v>
      </c>
      <c r="F1033" s="129" t="s">
        <v>249</v>
      </c>
      <c r="G1033" s="129" t="s">
        <v>269</v>
      </c>
      <c r="H1033" s="129" t="s">
        <v>270</v>
      </c>
      <c r="I1033" s="129" t="s">
        <v>271</v>
      </c>
      <c r="J1033" s="129" t="s">
        <v>278</v>
      </c>
      <c r="K1033" s="129" t="s">
        <v>492</v>
      </c>
      <c r="L1033" s="121">
        <f t="shared" si="29"/>
        <v>100618</v>
      </c>
    </row>
    <row r="1034" spans="1:12" x14ac:dyDescent="0.25">
      <c r="A1034" s="121" t="str">
        <f t="shared" si="30"/>
        <v>60350000305MSA00100618202401001</v>
      </c>
      <c r="B1034" s="129" t="s">
        <v>293</v>
      </c>
      <c r="C1034" s="129" t="s">
        <v>294</v>
      </c>
      <c r="D1034" s="129" t="s">
        <v>493</v>
      </c>
      <c r="E1034" s="129" t="s">
        <v>268</v>
      </c>
      <c r="F1034" s="129" t="s">
        <v>249</v>
      </c>
      <c r="G1034" s="129" t="s">
        <v>269</v>
      </c>
      <c r="H1034" s="129" t="s">
        <v>270</v>
      </c>
      <c r="I1034" s="129" t="s">
        <v>271</v>
      </c>
      <c r="J1034" s="129" t="s">
        <v>439</v>
      </c>
      <c r="K1034" s="129" t="s">
        <v>492</v>
      </c>
      <c r="L1034" s="121">
        <f t="shared" si="29"/>
        <v>100618</v>
      </c>
    </row>
    <row r="1035" spans="1:12" x14ac:dyDescent="0.25">
      <c r="A1035" s="121" t="str">
        <f t="shared" si="30"/>
        <v>60350000305MSA00100618202027005</v>
      </c>
      <c r="B1035" s="129" t="s">
        <v>293</v>
      </c>
      <c r="C1035" s="129" t="s">
        <v>294</v>
      </c>
      <c r="D1035" s="129" t="s">
        <v>494</v>
      </c>
      <c r="E1035" s="129" t="s">
        <v>268</v>
      </c>
      <c r="F1035" s="129" t="s">
        <v>249</v>
      </c>
      <c r="G1035" s="129" t="s">
        <v>269</v>
      </c>
      <c r="H1035" s="129" t="s">
        <v>270</v>
      </c>
      <c r="I1035" s="129" t="s">
        <v>271</v>
      </c>
      <c r="J1035" s="129" t="s">
        <v>272</v>
      </c>
      <c r="K1035" s="129" t="s">
        <v>492</v>
      </c>
      <c r="L1035" s="121">
        <f t="shared" si="29"/>
        <v>100618</v>
      </c>
    </row>
    <row r="1036" spans="1:12" x14ac:dyDescent="0.25">
      <c r="A1036" s="121" t="str">
        <f t="shared" si="30"/>
        <v>60350000305MSA00100618101000326</v>
      </c>
      <c r="B1036" s="129" t="s">
        <v>293</v>
      </c>
      <c r="C1036" s="129" t="s">
        <v>294</v>
      </c>
      <c r="D1036" s="129" t="s">
        <v>495</v>
      </c>
      <c r="E1036" s="129" t="s">
        <v>268</v>
      </c>
      <c r="F1036" s="129" t="s">
        <v>249</v>
      </c>
      <c r="G1036" s="129" t="s">
        <v>269</v>
      </c>
      <c r="H1036" s="129" t="s">
        <v>274</v>
      </c>
      <c r="I1036" s="129" t="s">
        <v>275</v>
      </c>
      <c r="J1036" s="129" t="s">
        <v>276</v>
      </c>
      <c r="K1036" s="129" t="s">
        <v>492</v>
      </c>
      <c r="L1036" s="121">
        <f t="shared" si="29"/>
        <v>100618</v>
      </c>
    </row>
    <row r="1037" spans="1:12" x14ac:dyDescent="0.25">
      <c r="A1037" s="121" t="str">
        <f t="shared" si="30"/>
        <v>60350000305MSCPP100420202027005</v>
      </c>
      <c r="B1037" s="129" t="s">
        <v>293</v>
      </c>
      <c r="C1037" s="129" t="s">
        <v>294</v>
      </c>
      <c r="D1037" s="129" t="s">
        <v>496</v>
      </c>
      <c r="E1037" s="129" t="s">
        <v>268</v>
      </c>
      <c r="F1037" s="129" t="s">
        <v>233</v>
      </c>
      <c r="G1037" s="129" t="s">
        <v>269</v>
      </c>
      <c r="H1037" s="129" t="s">
        <v>270</v>
      </c>
      <c r="I1037" s="129" t="s">
        <v>271</v>
      </c>
      <c r="J1037" s="129" t="s">
        <v>272</v>
      </c>
      <c r="K1037" s="129" t="s">
        <v>497</v>
      </c>
      <c r="L1037" s="121">
        <f t="shared" si="29"/>
        <v>100420</v>
      </c>
    </row>
    <row r="1038" spans="1:12" x14ac:dyDescent="0.25">
      <c r="A1038" s="121" t="str">
        <f t="shared" si="30"/>
        <v>60350000305MSCOP100420101000326</v>
      </c>
      <c r="B1038" s="129" t="s">
        <v>293</v>
      </c>
      <c r="C1038" s="129" t="s">
        <v>294</v>
      </c>
      <c r="D1038" s="129" t="s">
        <v>233</v>
      </c>
      <c r="E1038" s="129" t="s">
        <v>268</v>
      </c>
      <c r="F1038" s="129" t="s">
        <v>233</v>
      </c>
      <c r="G1038" s="129" t="s">
        <v>269</v>
      </c>
      <c r="H1038" s="129" t="s">
        <v>274</v>
      </c>
      <c r="I1038" s="129" t="s">
        <v>275</v>
      </c>
      <c r="J1038" s="129" t="s">
        <v>276</v>
      </c>
      <c r="K1038" s="129" t="s">
        <v>498</v>
      </c>
      <c r="L1038" s="121">
        <f t="shared" si="29"/>
        <v>100420</v>
      </c>
    </row>
    <row r="1039" spans="1:12" x14ac:dyDescent="0.25">
      <c r="A1039" s="121" t="str">
        <f t="shared" si="30"/>
        <v>60350000305MSC80100420101000326</v>
      </c>
      <c r="B1039" s="129" t="s">
        <v>293</v>
      </c>
      <c r="C1039" s="129" t="s">
        <v>294</v>
      </c>
      <c r="D1039" s="129" t="s">
        <v>499</v>
      </c>
      <c r="E1039" s="129" t="s">
        <v>268</v>
      </c>
      <c r="F1039" s="129" t="s">
        <v>233</v>
      </c>
      <c r="G1039" s="129" t="s">
        <v>269</v>
      </c>
      <c r="H1039" s="129" t="s">
        <v>274</v>
      </c>
      <c r="I1039" s="129" t="s">
        <v>275</v>
      </c>
      <c r="J1039" s="129" t="s">
        <v>276</v>
      </c>
      <c r="K1039" s="129" t="s">
        <v>500</v>
      </c>
      <c r="L1039" s="121">
        <f t="shared" si="29"/>
        <v>100420</v>
      </c>
    </row>
    <row r="1040" spans="1:12" x14ac:dyDescent="0.25">
      <c r="A1040" s="121" t="str">
        <f t="shared" si="30"/>
        <v>60350000305MSC70100420202027005</v>
      </c>
      <c r="B1040" s="129" t="s">
        <v>293</v>
      </c>
      <c r="C1040" s="129" t="s">
        <v>294</v>
      </c>
      <c r="D1040" s="129" t="s">
        <v>261</v>
      </c>
      <c r="E1040" s="129" t="s">
        <v>268</v>
      </c>
      <c r="F1040" s="129" t="s">
        <v>233</v>
      </c>
      <c r="G1040" s="129" t="s">
        <v>269</v>
      </c>
      <c r="H1040" s="129" t="s">
        <v>270</v>
      </c>
      <c r="I1040" s="129" t="s">
        <v>271</v>
      </c>
      <c r="J1040" s="129" t="s">
        <v>272</v>
      </c>
      <c r="K1040" s="129" t="s">
        <v>501</v>
      </c>
      <c r="L1040" s="121">
        <f t="shared" ref="L1040:L1103" si="31">VLOOKUP(F1040,$G$2:$H$13,2,FALSE)</f>
        <v>100420</v>
      </c>
    </row>
    <row r="1041" spans="1:12" x14ac:dyDescent="0.25">
      <c r="A1041" s="121" t="str">
        <f t="shared" si="30"/>
        <v>60350000305MSC70100420101000326</v>
      </c>
      <c r="B1041" s="129" t="s">
        <v>293</v>
      </c>
      <c r="C1041" s="129" t="s">
        <v>294</v>
      </c>
      <c r="D1041" s="129" t="s">
        <v>502</v>
      </c>
      <c r="E1041" s="129" t="s">
        <v>268</v>
      </c>
      <c r="F1041" s="129" t="s">
        <v>233</v>
      </c>
      <c r="G1041" s="129" t="s">
        <v>269</v>
      </c>
      <c r="H1041" s="129" t="s">
        <v>274</v>
      </c>
      <c r="I1041" s="129" t="s">
        <v>275</v>
      </c>
      <c r="J1041" s="129" t="s">
        <v>276</v>
      </c>
      <c r="K1041" s="129" t="s">
        <v>501</v>
      </c>
      <c r="L1041" s="121">
        <f t="shared" si="31"/>
        <v>100420</v>
      </c>
    </row>
    <row r="1042" spans="1:12" x14ac:dyDescent="0.25">
      <c r="A1042" s="121" t="str">
        <f t="shared" si="30"/>
        <v>60350000305MSC00100420202516015</v>
      </c>
      <c r="B1042" s="129" t="s">
        <v>293</v>
      </c>
      <c r="C1042" s="129" t="s">
        <v>294</v>
      </c>
      <c r="D1042" s="129" t="s">
        <v>503</v>
      </c>
      <c r="E1042" s="129" t="s">
        <v>268</v>
      </c>
      <c r="F1042" s="129" t="s">
        <v>233</v>
      </c>
      <c r="G1042" s="129" t="s">
        <v>269</v>
      </c>
      <c r="H1042" s="129" t="s">
        <v>270</v>
      </c>
      <c r="I1042" s="129" t="s">
        <v>271</v>
      </c>
      <c r="J1042" s="129" t="s">
        <v>278</v>
      </c>
      <c r="K1042" s="129" t="s">
        <v>479</v>
      </c>
      <c r="L1042" s="121">
        <f t="shared" si="31"/>
        <v>100420</v>
      </c>
    </row>
    <row r="1043" spans="1:12" x14ac:dyDescent="0.25">
      <c r="A1043" s="121" t="str">
        <f t="shared" si="30"/>
        <v>60350000305MSC00100420202401001</v>
      </c>
      <c r="B1043" s="129" t="s">
        <v>293</v>
      </c>
      <c r="C1043" s="129" t="s">
        <v>294</v>
      </c>
      <c r="D1043" s="129" t="s">
        <v>504</v>
      </c>
      <c r="E1043" s="129" t="s">
        <v>268</v>
      </c>
      <c r="F1043" s="129" t="s">
        <v>233</v>
      </c>
      <c r="G1043" s="129" t="s">
        <v>269</v>
      </c>
      <c r="H1043" s="129" t="s">
        <v>270</v>
      </c>
      <c r="I1043" s="129" t="s">
        <v>271</v>
      </c>
      <c r="J1043" s="129" t="s">
        <v>439</v>
      </c>
      <c r="K1043" s="129" t="s">
        <v>479</v>
      </c>
      <c r="L1043" s="121">
        <f t="shared" si="31"/>
        <v>100420</v>
      </c>
    </row>
    <row r="1044" spans="1:12" x14ac:dyDescent="0.25">
      <c r="A1044" s="121" t="str">
        <f t="shared" si="30"/>
        <v>60350000305MSC00100420202122023</v>
      </c>
      <c r="B1044" s="129" t="s">
        <v>293</v>
      </c>
      <c r="C1044" s="129" t="s">
        <v>294</v>
      </c>
      <c r="D1044" s="129" t="s">
        <v>505</v>
      </c>
      <c r="E1044" s="129" t="s">
        <v>268</v>
      </c>
      <c r="F1044" s="129" t="s">
        <v>233</v>
      </c>
      <c r="G1044" s="129" t="s">
        <v>269</v>
      </c>
      <c r="H1044" s="129" t="s">
        <v>270</v>
      </c>
      <c r="I1044" s="129" t="s">
        <v>271</v>
      </c>
      <c r="J1044" s="129" t="s">
        <v>320</v>
      </c>
      <c r="K1044" s="129" t="s">
        <v>479</v>
      </c>
      <c r="L1044" s="121">
        <f t="shared" si="31"/>
        <v>100420</v>
      </c>
    </row>
    <row r="1045" spans="1:12" x14ac:dyDescent="0.25">
      <c r="A1045" s="121" t="str">
        <f t="shared" si="30"/>
        <v>60350000305MHA00100778202401001</v>
      </c>
      <c r="B1045" s="129" t="s">
        <v>293</v>
      </c>
      <c r="C1045" s="129" t="s">
        <v>294</v>
      </c>
      <c r="D1045" s="129" t="s">
        <v>506</v>
      </c>
      <c r="E1045" s="129" t="s">
        <v>268</v>
      </c>
      <c r="F1045" s="129" t="s">
        <v>251</v>
      </c>
      <c r="G1045" s="129" t="s">
        <v>300</v>
      </c>
      <c r="H1045" s="129" t="s">
        <v>270</v>
      </c>
      <c r="I1045" s="129" t="s">
        <v>271</v>
      </c>
      <c r="J1045" s="129" t="s">
        <v>439</v>
      </c>
      <c r="K1045" s="129" t="s">
        <v>507</v>
      </c>
      <c r="L1045" s="121">
        <f t="shared" si="31"/>
        <v>100778</v>
      </c>
    </row>
    <row r="1046" spans="1:12" x14ac:dyDescent="0.25">
      <c r="A1046" s="121" t="str">
        <f t="shared" si="30"/>
        <v>60350000305MHA00100778101000326</v>
      </c>
      <c r="B1046" s="129" t="s">
        <v>293</v>
      </c>
      <c r="C1046" s="129" t="s">
        <v>294</v>
      </c>
      <c r="D1046" s="129" t="s">
        <v>508</v>
      </c>
      <c r="E1046" s="129" t="s">
        <v>268</v>
      </c>
      <c r="F1046" s="129" t="s">
        <v>251</v>
      </c>
      <c r="G1046" s="129" t="s">
        <v>300</v>
      </c>
      <c r="H1046" s="129" t="s">
        <v>274</v>
      </c>
      <c r="I1046" s="129" t="s">
        <v>275</v>
      </c>
      <c r="J1046" s="129" t="s">
        <v>276</v>
      </c>
      <c r="K1046" s="129" t="s">
        <v>507</v>
      </c>
      <c r="L1046" s="121">
        <f t="shared" si="31"/>
        <v>100778</v>
      </c>
    </row>
    <row r="1047" spans="1:12" x14ac:dyDescent="0.25">
      <c r="A1047" s="121" t="str">
        <f t="shared" si="30"/>
        <v>60350000305MHCMD100777202261015</v>
      </c>
      <c r="B1047" s="129" t="s">
        <v>293</v>
      </c>
      <c r="C1047" s="129" t="s">
        <v>294</v>
      </c>
      <c r="D1047" s="129" t="s">
        <v>509</v>
      </c>
      <c r="E1047" s="129" t="s">
        <v>268</v>
      </c>
      <c r="F1047" s="129" t="s">
        <v>230</v>
      </c>
      <c r="G1047" s="129" t="s">
        <v>300</v>
      </c>
      <c r="H1047" s="129" t="s">
        <v>270</v>
      </c>
      <c r="I1047" s="129" t="s">
        <v>271</v>
      </c>
      <c r="J1047" s="129" t="s">
        <v>306</v>
      </c>
      <c r="K1047" s="129" t="s">
        <v>510</v>
      </c>
      <c r="L1047" s="121">
        <f t="shared" si="31"/>
        <v>100777</v>
      </c>
    </row>
    <row r="1048" spans="1:12" x14ac:dyDescent="0.25">
      <c r="A1048" s="121" t="str">
        <f t="shared" si="30"/>
        <v>60350000305MHA70100612101000326</v>
      </c>
      <c r="B1048" s="129" t="s">
        <v>293</v>
      </c>
      <c r="C1048" s="129" t="s">
        <v>294</v>
      </c>
      <c r="D1048" s="129" t="s">
        <v>511</v>
      </c>
      <c r="E1048" s="129" t="s">
        <v>268</v>
      </c>
      <c r="F1048" s="129" t="s">
        <v>242</v>
      </c>
      <c r="G1048" s="129" t="s">
        <v>300</v>
      </c>
      <c r="H1048" s="129" t="s">
        <v>274</v>
      </c>
      <c r="I1048" s="129" t="s">
        <v>275</v>
      </c>
      <c r="J1048" s="129" t="s">
        <v>276</v>
      </c>
      <c r="K1048" s="129" t="s">
        <v>512</v>
      </c>
      <c r="L1048" s="121">
        <f t="shared" si="31"/>
        <v>100612</v>
      </c>
    </row>
    <row r="1049" spans="1:12" x14ac:dyDescent="0.25">
      <c r="A1049" s="121" t="str">
        <f t="shared" si="30"/>
        <v>60350000305MHA00100611101000326</v>
      </c>
      <c r="B1049" s="129" t="s">
        <v>293</v>
      </c>
      <c r="C1049" s="129" t="s">
        <v>294</v>
      </c>
      <c r="D1049" s="129" t="s">
        <v>513</v>
      </c>
      <c r="E1049" s="129" t="s">
        <v>268</v>
      </c>
      <c r="F1049" s="129" t="s">
        <v>239</v>
      </c>
      <c r="G1049" s="129" t="s">
        <v>300</v>
      </c>
      <c r="H1049" s="129" t="s">
        <v>274</v>
      </c>
      <c r="I1049" s="129" t="s">
        <v>275</v>
      </c>
      <c r="J1049" s="129" t="s">
        <v>276</v>
      </c>
      <c r="K1049" s="129" t="s">
        <v>507</v>
      </c>
      <c r="L1049" s="121">
        <f t="shared" si="31"/>
        <v>100611</v>
      </c>
    </row>
    <row r="1050" spans="1:12" x14ac:dyDescent="0.25">
      <c r="A1050" s="121" t="str">
        <f t="shared" si="30"/>
        <v>60350000305MHAPG100610202261015</v>
      </c>
      <c r="B1050" s="129" t="s">
        <v>293</v>
      </c>
      <c r="C1050" s="129" t="s">
        <v>294</v>
      </c>
      <c r="D1050" s="129" t="s">
        <v>514</v>
      </c>
      <c r="E1050" s="129" t="s">
        <v>268</v>
      </c>
      <c r="F1050" s="129" t="s">
        <v>236</v>
      </c>
      <c r="G1050" s="129" t="s">
        <v>300</v>
      </c>
      <c r="H1050" s="129" t="s">
        <v>270</v>
      </c>
      <c r="I1050" s="129" t="s">
        <v>271</v>
      </c>
      <c r="J1050" s="129" t="s">
        <v>306</v>
      </c>
      <c r="K1050" s="129" t="s">
        <v>515</v>
      </c>
      <c r="L1050" s="121">
        <f t="shared" si="31"/>
        <v>100610</v>
      </c>
    </row>
    <row r="1051" spans="1:12" x14ac:dyDescent="0.25">
      <c r="A1051" s="121" t="str">
        <f t="shared" si="30"/>
        <v>60350000305MHAOP100610101000326</v>
      </c>
      <c r="B1051" s="129" t="s">
        <v>293</v>
      </c>
      <c r="C1051" s="129" t="s">
        <v>294</v>
      </c>
      <c r="D1051" s="129" t="s">
        <v>516</v>
      </c>
      <c r="E1051" s="129" t="s">
        <v>268</v>
      </c>
      <c r="F1051" s="129" t="s">
        <v>236</v>
      </c>
      <c r="G1051" s="129" t="s">
        <v>300</v>
      </c>
      <c r="H1051" s="129" t="s">
        <v>274</v>
      </c>
      <c r="I1051" s="129" t="s">
        <v>275</v>
      </c>
      <c r="J1051" s="129" t="s">
        <v>276</v>
      </c>
      <c r="K1051" s="129" t="s">
        <v>517</v>
      </c>
      <c r="L1051" s="121">
        <f t="shared" si="31"/>
        <v>100610</v>
      </c>
    </row>
    <row r="1052" spans="1:12" x14ac:dyDescent="0.25">
      <c r="A1052" s="121" t="str">
        <f t="shared" si="30"/>
        <v>60350000305MHA79100610101000326</v>
      </c>
      <c r="B1052" s="129" t="s">
        <v>293</v>
      </c>
      <c r="C1052" s="129" t="s">
        <v>294</v>
      </c>
      <c r="D1052" s="129" t="s">
        <v>518</v>
      </c>
      <c r="E1052" s="129" t="s">
        <v>268</v>
      </c>
      <c r="F1052" s="129" t="s">
        <v>236</v>
      </c>
      <c r="G1052" s="129" t="s">
        <v>300</v>
      </c>
      <c r="H1052" s="129" t="s">
        <v>274</v>
      </c>
      <c r="I1052" s="129" t="s">
        <v>275</v>
      </c>
      <c r="J1052" s="129" t="s">
        <v>276</v>
      </c>
      <c r="K1052" s="129" t="s">
        <v>519</v>
      </c>
      <c r="L1052" s="121">
        <f t="shared" si="31"/>
        <v>100610</v>
      </c>
    </row>
    <row r="1053" spans="1:12" x14ac:dyDescent="0.25">
      <c r="A1053" s="121" t="str">
        <f t="shared" si="30"/>
        <v>60350000305MHA74100610101000326</v>
      </c>
      <c r="B1053" s="129" t="s">
        <v>293</v>
      </c>
      <c r="C1053" s="129" t="s">
        <v>294</v>
      </c>
      <c r="D1053" s="129" t="s">
        <v>520</v>
      </c>
      <c r="E1053" s="129" t="s">
        <v>268</v>
      </c>
      <c r="F1053" s="129" t="s">
        <v>236</v>
      </c>
      <c r="G1053" s="129" t="s">
        <v>300</v>
      </c>
      <c r="H1053" s="129" t="s">
        <v>274</v>
      </c>
      <c r="I1053" s="129" t="s">
        <v>275</v>
      </c>
      <c r="J1053" s="129" t="s">
        <v>276</v>
      </c>
      <c r="K1053" s="129" t="s">
        <v>521</v>
      </c>
      <c r="L1053" s="121">
        <f t="shared" si="31"/>
        <v>100610</v>
      </c>
    </row>
    <row r="1054" spans="1:12" x14ac:dyDescent="0.25">
      <c r="A1054" s="121" t="str">
        <f t="shared" si="30"/>
        <v>60350000305MHA73100610202261015</v>
      </c>
      <c r="B1054" s="129" t="s">
        <v>293</v>
      </c>
      <c r="C1054" s="129" t="s">
        <v>294</v>
      </c>
      <c r="D1054" s="129" t="s">
        <v>522</v>
      </c>
      <c r="E1054" s="129" t="s">
        <v>268</v>
      </c>
      <c r="F1054" s="129" t="s">
        <v>236</v>
      </c>
      <c r="G1054" s="129" t="s">
        <v>300</v>
      </c>
      <c r="H1054" s="129" t="s">
        <v>270</v>
      </c>
      <c r="I1054" s="129" t="s">
        <v>271</v>
      </c>
      <c r="J1054" s="129" t="s">
        <v>306</v>
      </c>
      <c r="K1054" s="129" t="s">
        <v>523</v>
      </c>
      <c r="L1054" s="121">
        <f t="shared" si="31"/>
        <v>100610</v>
      </c>
    </row>
    <row r="1055" spans="1:12" x14ac:dyDescent="0.25">
      <c r="A1055" s="121" t="str">
        <f t="shared" si="30"/>
        <v>60350000305MHA73100610202027005</v>
      </c>
      <c r="B1055" s="129" t="s">
        <v>293</v>
      </c>
      <c r="C1055" s="129" t="s">
        <v>294</v>
      </c>
      <c r="D1055" s="129" t="s">
        <v>524</v>
      </c>
      <c r="E1055" s="129" t="s">
        <v>268</v>
      </c>
      <c r="F1055" s="129" t="s">
        <v>236</v>
      </c>
      <c r="G1055" s="129" t="s">
        <v>300</v>
      </c>
      <c r="H1055" s="129" t="s">
        <v>270</v>
      </c>
      <c r="I1055" s="129" t="s">
        <v>271</v>
      </c>
      <c r="J1055" s="129" t="s">
        <v>272</v>
      </c>
      <c r="K1055" s="129" t="s">
        <v>523</v>
      </c>
      <c r="L1055" s="121">
        <f t="shared" si="31"/>
        <v>100610</v>
      </c>
    </row>
    <row r="1056" spans="1:12" x14ac:dyDescent="0.25">
      <c r="A1056" s="121" t="str">
        <f t="shared" si="30"/>
        <v>60350000305MHA73100610101000326</v>
      </c>
      <c r="B1056" s="129" t="s">
        <v>293</v>
      </c>
      <c r="C1056" s="129" t="s">
        <v>294</v>
      </c>
      <c r="D1056" s="129" t="s">
        <v>525</v>
      </c>
      <c r="E1056" s="129" t="s">
        <v>268</v>
      </c>
      <c r="F1056" s="129" t="s">
        <v>236</v>
      </c>
      <c r="G1056" s="129" t="s">
        <v>300</v>
      </c>
      <c r="H1056" s="129" t="s">
        <v>274</v>
      </c>
      <c r="I1056" s="129" t="s">
        <v>275</v>
      </c>
      <c r="J1056" s="129" t="s">
        <v>276</v>
      </c>
      <c r="K1056" s="129" t="s">
        <v>523</v>
      </c>
      <c r="L1056" s="121">
        <f t="shared" si="31"/>
        <v>100610</v>
      </c>
    </row>
    <row r="1057" spans="1:12" x14ac:dyDescent="0.25">
      <c r="A1057" s="121" t="str">
        <f t="shared" si="30"/>
        <v>60350000305MHA70100610101000326</v>
      </c>
      <c r="B1057" s="129" t="s">
        <v>293</v>
      </c>
      <c r="C1057" s="129" t="s">
        <v>294</v>
      </c>
      <c r="D1057" s="129" t="s">
        <v>526</v>
      </c>
      <c r="E1057" s="129" t="s">
        <v>268</v>
      </c>
      <c r="F1057" s="129" t="s">
        <v>236</v>
      </c>
      <c r="G1057" s="129" t="s">
        <v>300</v>
      </c>
      <c r="H1057" s="129" t="s">
        <v>274</v>
      </c>
      <c r="I1057" s="129" t="s">
        <v>275</v>
      </c>
      <c r="J1057" s="129" t="s">
        <v>276</v>
      </c>
      <c r="K1057" s="129" t="s">
        <v>512</v>
      </c>
      <c r="L1057" s="121">
        <f t="shared" si="31"/>
        <v>100610</v>
      </c>
    </row>
    <row r="1058" spans="1:12" x14ac:dyDescent="0.25">
      <c r="A1058" s="121" t="str">
        <f t="shared" si="30"/>
        <v>60350000305MHA00100610202401001</v>
      </c>
      <c r="B1058" s="129" t="s">
        <v>293</v>
      </c>
      <c r="C1058" s="129" t="s">
        <v>294</v>
      </c>
      <c r="D1058" s="129" t="s">
        <v>230</v>
      </c>
      <c r="E1058" s="129" t="s">
        <v>268</v>
      </c>
      <c r="F1058" s="129" t="s">
        <v>236</v>
      </c>
      <c r="G1058" s="129" t="s">
        <v>300</v>
      </c>
      <c r="H1058" s="129" t="s">
        <v>270</v>
      </c>
      <c r="I1058" s="129" t="s">
        <v>271</v>
      </c>
      <c r="J1058" s="129" t="s">
        <v>439</v>
      </c>
      <c r="K1058" s="129" t="s">
        <v>507</v>
      </c>
      <c r="L1058" s="121">
        <f t="shared" si="31"/>
        <v>100610</v>
      </c>
    </row>
    <row r="1059" spans="1:12" x14ac:dyDescent="0.25">
      <c r="A1059" s="121" t="str">
        <f t="shared" si="30"/>
        <v>60350000305MHA00100610202122023</v>
      </c>
      <c r="B1059" s="129" t="s">
        <v>293</v>
      </c>
      <c r="C1059" s="129" t="s">
        <v>294</v>
      </c>
      <c r="D1059" s="129" t="s">
        <v>228</v>
      </c>
      <c r="E1059" s="129" t="s">
        <v>268</v>
      </c>
      <c r="F1059" s="129" t="s">
        <v>236</v>
      </c>
      <c r="G1059" s="129" t="s">
        <v>300</v>
      </c>
      <c r="H1059" s="129" t="s">
        <v>270</v>
      </c>
      <c r="I1059" s="129" t="s">
        <v>271</v>
      </c>
      <c r="J1059" s="129" t="s">
        <v>320</v>
      </c>
      <c r="K1059" s="129" t="s">
        <v>507</v>
      </c>
      <c r="L1059" s="121">
        <f t="shared" si="31"/>
        <v>100610</v>
      </c>
    </row>
    <row r="1060" spans="1:12" x14ac:dyDescent="0.25">
      <c r="A1060" s="121" t="str">
        <f t="shared" si="30"/>
        <v>60350000305MHA00100610202027005</v>
      </c>
      <c r="B1060" s="129" t="s">
        <v>293</v>
      </c>
      <c r="C1060" s="129" t="s">
        <v>294</v>
      </c>
      <c r="D1060" s="129" t="s">
        <v>527</v>
      </c>
      <c r="E1060" s="129" t="s">
        <v>268</v>
      </c>
      <c r="F1060" s="129" t="s">
        <v>236</v>
      </c>
      <c r="G1060" s="129" t="s">
        <v>300</v>
      </c>
      <c r="H1060" s="129" t="s">
        <v>270</v>
      </c>
      <c r="I1060" s="129" t="s">
        <v>271</v>
      </c>
      <c r="J1060" s="129" t="s">
        <v>272</v>
      </c>
      <c r="K1060" s="129" t="s">
        <v>507</v>
      </c>
      <c r="L1060" s="121">
        <f t="shared" si="31"/>
        <v>100610</v>
      </c>
    </row>
    <row r="1061" spans="1:12" x14ac:dyDescent="0.25">
      <c r="A1061" s="121" t="str">
        <f t="shared" si="30"/>
        <v>60350000305MHA00100610101000326</v>
      </c>
      <c r="B1061" s="129" t="s">
        <v>293</v>
      </c>
      <c r="C1061" s="129" t="s">
        <v>294</v>
      </c>
      <c r="D1061" s="129" t="s">
        <v>528</v>
      </c>
      <c r="E1061" s="129" t="s">
        <v>268</v>
      </c>
      <c r="F1061" s="129" t="s">
        <v>236</v>
      </c>
      <c r="G1061" s="129" t="s">
        <v>300</v>
      </c>
      <c r="H1061" s="129" t="s">
        <v>274</v>
      </c>
      <c r="I1061" s="129" t="s">
        <v>275</v>
      </c>
      <c r="J1061" s="129" t="s">
        <v>276</v>
      </c>
      <c r="K1061" s="129" t="s">
        <v>507</v>
      </c>
      <c r="L1061" s="121">
        <f t="shared" si="31"/>
        <v>100610</v>
      </c>
    </row>
    <row r="1062" spans="1:12" x14ac:dyDescent="0.25">
      <c r="A1062" s="121" t="str">
        <f t="shared" si="30"/>
        <v>60350000305MHCOP100435101000326</v>
      </c>
      <c r="B1062" s="129" t="s">
        <v>293</v>
      </c>
      <c r="C1062" s="129" t="s">
        <v>294</v>
      </c>
      <c r="D1062" s="129" t="s">
        <v>529</v>
      </c>
      <c r="E1062" s="129" t="s">
        <v>268</v>
      </c>
      <c r="F1062" s="129" t="s">
        <v>245</v>
      </c>
      <c r="G1062" s="129" t="s">
        <v>300</v>
      </c>
      <c r="H1062" s="129" t="s">
        <v>274</v>
      </c>
      <c r="I1062" s="129" t="s">
        <v>275</v>
      </c>
      <c r="J1062" s="129" t="s">
        <v>276</v>
      </c>
      <c r="K1062" s="129" t="s">
        <v>530</v>
      </c>
      <c r="L1062" s="121">
        <f t="shared" si="31"/>
        <v>100435</v>
      </c>
    </row>
    <row r="1063" spans="1:12" x14ac:dyDescent="0.25">
      <c r="A1063" s="121" t="str">
        <f t="shared" si="30"/>
        <v>60350000305MHCMD100435202261015</v>
      </c>
      <c r="B1063" s="129" t="s">
        <v>293</v>
      </c>
      <c r="C1063" s="129" t="s">
        <v>294</v>
      </c>
      <c r="D1063" s="129" t="s">
        <v>531</v>
      </c>
      <c r="E1063" s="129" t="s">
        <v>268</v>
      </c>
      <c r="F1063" s="129" t="s">
        <v>245</v>
      </c>
      <c r="G1063" s="129" t="s">
        <v>300</v>
      </c>
      <c r="H1063" s="129" t="s">
        <v>270</v>
      </c>
      <c r="I1063" s="129" t="s">
        <v>271</v>
      </c>
      <c r="J1063" s="129" t="s">
        <v>306</v>
      </c>
      <c r="K1063" s="129" t="s">
        <v>510</v>
      </c>
      <c r="L1063" s="121">
        <f t="shared" si="31"/>
        <v>100435</v>
      </c>
    </row>
    <row r="1064" spans="1:12" x14ac:dyDescent="0.25">
      <c r="A1064" s="121" t="str">
        <f t="shared" si="30"/>
        <v>60350000305MHCBN100435202261015</v>
      </c>
      <c r="B1064" s="129" t="s">
        <v>293</v>
      </c>
      <c r="C1064" s="129" t="s">
        <v>294</v>
      </c>
      <c r="D1064" s="129" t="s">
        <v>532</v>
      </c>
      <c r="E1064" s="129" t="s">
        <v>268</v>
      </c>
      <c r="F1064" s="129" t="s">
        <v>245</v>
      </c>
      <c r="G1064" s="129" t="s">
        <v>300</v>
      </c>
      <c r="H1064" s="129" t="s">
        <v>270</v>
      </c>
      <c r="I1064" s="129" t="s">
        <v>271</v>
      </c>
      <c r="J1064" s="129" t="s">
        <v>306</v>
      </c>
      <c r="K1064" s="129" t="s">
        <v>533</v>
      </c>
      <c r="L1064" s="121">
        <f t="shared" si="31"/>
        <v>100435</v>
      </c>
    </row>
    <row r="1065" spans="1:12" x14ac:dyDescent="0.25">
      <c r="A1065" s="121" t="str">
        <f t="shared" si="30"/>
        <v>60350000305MHC70100435101000326</v>
      </c>
      <c r="B1065" s="129" t="s">
        <v>293</v>
      </c>
      <c r="C1065" s="129" t="s">
        <v>294</v>
      </c>
      <c r="D1065" s="129" t="s">
        <v>534</v>
      </c>
      <c r="E1065" s="129" t="s">
        <v>268</v>
      </c>
      <c r="F1065" s="129" t="s">
        <v>245</v>
      </c>
      <c r="G1065" s="129" t="s">
        <v>300</v>
      </c>
      <c r="H1065" s="129" t="s">
        <v>274</v>
      </c>
      <c r="I1065" s="129" t="s">
        <v>275</v>
      </c>
      <c r="J1065" s="129" t="s">
        <v>276</v>
      </c>
      <c r="K1065" s="129" t="s">
        <v>535</v>
      </c>
      <c r="L1065" s="121">
        <f t="shared" si="31"/>
        <v>100435</v>
      </c>
    </row>
    <row r="1066" spans="1:12" x14ac:dyDescent="0.25">
      <c r="A1066" s="121" t="str">
        <f t="shared" si="30"/>
        <v>60350000305MHC00100435202027005</v>
      </c>
      <c r="B1066" s="129" t="s">
        <v>293</v>
      </c>
      <c r="C1066" s="129" t="s">
        <v>294</v>
      </c>
      <c r="D1066" s="129" t="s">
        <v>536</v>
      </c>
      <c r="E1066" s="129" t="s">
        <v>268</v>
      </c>
      <c r="F1066" s="129" t="s">
        <v>245</v>
      </c>
      <c r="G1066" s="129" t="s">
        <v>300</v>
      </c>
      <c r="H1066" s="129" t="s">
        <v>270</v>
      </c>
      <c r="I1066" s="129" t="s">
        <v>271</v>
      </c>
      <c r="J1066" s="129" t="s">
        <v>272</v>
      </c>
      <c r="K1066" s="129" t="s">
        <v>537</v>
      </c>
      <c r="L1066" s="121">
        <f t="shared" si="31"/>
        <v>100435</v>
      </c>
    </row>
    <row r="1067" spans="1:12" x14ac:dyDescent="0.25">
      <c r="A1067" s="121" t="str">
        <f t="shared" si="30"/>
        <v>60350000305MHC00100435101000326</v>
      </c>
      <c r="B1067" s="129" t="s">
        <v>293</v>
      </c>
      <c r="C1067" s="129" t="s">
        <v>294</v>
      </c>
      <c r="D1067" s="129" t="s">
        <v>538</v>
      </c>
      <c r="E1067" s="129" t="s">
        <v>268</v>
      </c>
      <c r="F1067" s="129" t="s">
        <v>245</v>
      </c>
      <c r="G1067" s="129" t="s">
        <v>300</v>
      </c>
      <c r="H1067" s="129" t="s">
        <v>274</v>
      </c>
      <c r="I1067" s="129" t="s">
        <v>275</v>
      </c>
      <c r="J1067" s="129" t="s">
        <v>276</v>
      </c>
      <c r="K1067" s="129" t="s">
        <v>537</v>
      </c>
      <c r="L1067" s="121">
        <f t="shared" si="31"/>
        <v>100435</v>
      </c>
    </row>
    <row r="1068" spans="1:12" x14ac:dyDescent="0.25">
      <c r="A1068" s="121" t="str">
        <f t="shared" si="30"/>
        <v>60350000305MSC00100420202027005</v>
      </c>
      <c r="B1068" s="129" t="s">
        <v>293</v>
      </c>
      <c r="C1068" s="129" t="s">
        <v>294</v>
      </c>
      <c r="D1068" s="129" t="s">
        <v>539</v>
      </c>
      <c r="E1068" s="129" t="s">
        <v>268</v>
      </c>
      <c r="F1068" s="129" t="s">
        <v>233</v>
      </c>
      <c r="G1068" s="129" t="s">
        <v>269</v>
      </c>
      <c r="H1068" s="129" t="s">
        <v>270</v>
      </c>
      <c r="I1068" s="129" t="s">
        <v>271</v>
      </c>
      <c r="J1068" s="129" t="s">
        <v>272</v>
      </c>
      <c r="K1068" s="129" t="s">
        <v>479</v>
      </c>
      <c r="L1068" s="121">
        <f t="shared" si="31"/>
        <v>100420</v>
      </c>
    </row>
    <row r="1069" spans="1:12" x14ac:dyDescent="0.25">
      <c r="A1069" s="121" t="str">
        <f t="shared" si="30"/>
        <v>60350000305MSC00100420101000326</v>
      </c>
      <c r="B1069" s="129" t="s">
        <v>293</v>
      </c>
      <c r="C1069" s="129" t="s">
        <v>294</v>
      </c>
      <c r="D1069" s="129" t="s">
        <v>540</v>
      </c>
      <c r="E1069" s="129" t="s">
        <v>268</v>
      </c>
      <c r="F1069" s="129" t="s">
        <v>233</v>
      </c>
      <c r="G1069" s="129" t="s">
        <v>269</v>
      </c>
      <c r="H1069" s="129" t="s">
        <v>274</v>
      </c>
      <c r="I1069" s="129" t="s">
        <v>275</v>
      </c>
      <c r="J1069" s="129" t="s">
        <v>276</v>
      </c>
      <c r="K1069" s="129" t="s">
        <v>479</v>
      </c>
      <c r="L1069" s="121">
        <f t="shared" si="31"/>
        <v>100420</v>
      </c>
    </row>
    <row r="1070" spans="1:12" x14ac:dyDescent="0.25">
      <c r="A1070" s="121" t="str">
        <f t="shared" si="30"/>
        <v>60350000305MHC00104257101000326</v>
      </c>
      <c r="B1070" s="129" t="s">
        <v>293</v>
      </c>
      <c r="C1070" s="129" t="s">
        <v>294</v>
      </c>
      <c r="D1070" s="129" t="s">
        <v>541</v>
      </c>
      <c r="E1070" s="129" t="s">
        <v>268</v>
      </c>
      <c r="F1070" s="129" t="s">
        <v>250</v>
      </c>
      <c r="G1070" s="129" t="s">
        <v>300</v>
      </c>
      <c r="H1070" s="129" t="s">
        <v>274</v>
      </c>
      <c r="I1070" s="129" t="s">
        <v>275</v>
      </c>
      <c r="J1070" s="129" t="s">
        <v>276</v>
      </c>
      <c r="K1070" s="129" t="s">
        <v>537</v>
      </c>
      <c r="L1070" s="121">
        <f t="shared" si="31"/>
        <v>104257</v>
      </c>
    </row>
    <row r="1071" spans="1:12" x14ac:dyDescent="0.25">
      <c r="A1071" s="121" t="str">
        <f t="shared" si="30"/>
        <v>60350000305MHC00102780101000326</v>
      </c>
      <c r="B1071" s="129" t="s">
        <v>293</v>
      </c>
      <c r="C1071" s="129" t="s">
        <v>294</v>
      </c>
      <c r="D1071" s="129" t="s">
        <v>542</v>
      </c>
      <c r="E1071" s="129" t="s">
        <v>268</v>
      </c>
      <c r="F1071" s="129" t="s">
        <v>253</v>
      </c>
      <c r="G1071" s="129" t="s">
        <v>300</v>
      </c>
      <c r="H1071" s="129" t="s">
        <v>274</v>
      </c>
      <c r="I1071" s="129" t="s">
        <v>275</v>
      </c>
      <c r="J1071" s="129" t="s">
        <v>276</v>
      </c>
      <c r="K1071" s="129" t="s">
        <v>537</v>
      </c>
      <c r="L1071" s="121">
        <f t="shared" si="31"/>
        <v>102780</v>
      </c>
    </row>
    <row r="1072" spans="1:12" x14ac:dyDescent="0.25">
      <c r="A1072" s="121" t="str">
        <f t="shared" si="30"/>
        <v>60350000305MHA76101350101000326</v>
      </c>
      <c r="B1072" s="129" t="s">
        <v>293</v>
      </c>
      <c r="C1072" s="129" t="s">
        <v>294</v>
      </c>
      <c r="D1072" s="129" t="s">
        <v>543</v>
      </c>
      <c r="E1072" s="129" t="s">
        <v>268</v>
      </c>
      <c r="F1072" s="129" t="s">
        <v>248</v>
      </c>
      <c r="G1072" s="129" t="s">
        <v>300</v>
      </c>
      <c r="H1072" s="129" t="s">
        <v>274</v>
      </c>
      <c r="I1072" s="129" t="s">
        <v>275</v>
      </c>
      <c r="J1072" s="129" t="s">
        <v>276</v>
      </c>
      <c r="K1072" s="129" t="s">
        <v>544</v>
      </c>
      <c r="L1072" s="121">
        <f t="shared" si="31"/>
        <v>101350</v>
      </c>
    </row>
    <row r="1073" spans="1:12" x14ac:dyDescent="0.25">
      <c r="A1073" s="121" t="str">
        <f t="shared" si="30"/>
        <v>60350000305MHC00100778101000326</v>
      </c>
      <c r="B1073" s="129" t="s">
        <v>293</v>
      </c>
      <c r="C1073" s="129" t="s">
        <v>294</v>
      </c>
      <c r="D1073" s="129" t="s">
        <v>545</v>
      </c>
      <c r="E1073" s="129" t="s">
        <v>268</v>
      </c>
      <c r="F1073" s="129" t="s">
        <v>251</v>
      </c>
      <c r="G1073" s="129" t="s">
        <v>300</v>
      </c>
      <c r="H1073" s="129" t="s">
        <v>274</v>
      </c>
      <c r="I1073" s="129" t="s">
        <v>275</v>
      </c>
      <c r="J1073" s="129" t="s">
        <v>276</v>
      </c>
      <c r="K1073" s="129" t="s">
        <v>537</v>
      </c>
      <c r="L1073" s="121">
        <f t="shared" si="31"/>
        <v>100778</v>
      </c>
    </row>
    <row r="1074" spans="1:12" x14ac:dyDescent="0.25">
      <c r="A1074" s="121" t="str">
        <f t="shared" si="30"/>
        <v>60350000306MSC09100420202027005</v>
      </c>
      <c r="B1074" s="129" t="s">
        <v>295</v>
      </c>
      <c r="C1074" s="129" t="s">
        <v>296</v>
      </c>
      <c r="D1074" s="129" t="s">
        <v>267</v>
      </c>
      <c r="E1074" s="129" t="s">
        <v>268</v>
      </c>
      <c r="F1074" s="129" t="s">
        <v>233</v>
      </c>
      <c r="G1074" s="129" t="s">
        <v>269</v>
      </c>
      <c r="H1074" s="129" t="s">
        <v>270</v>
      </c>
      <c r="I1074" s="129" t="s">
        <v>271</v>
      </c>
      <c r="J1074" s="129" t="s">
        <v>272</v>
      </c>
      <c r="K1074" s="129" t="s">
        <v>273</v>
      </c>
      <c r="L1074" s="121">
        <f t="shared" si="31"/>
        <v>100420</v>
      </c>
    </row>
    <row r="1075" spans="1:12" x14ac:dyDescent="0.25">
      <c r="A1075" s="121" t="str">
        <f t="shared" si="30"/>
        <v>60350000306MSC09100420101000326</v>
      </c>
      <c r="B1075" s="129" t="s">
        <v>295</v>
      </c>
      <c r="C1075" s="129" t="s">
        <v>296</v>
      </c>
      <c r="D1075" s="129" t="s">
        <v>263</v>
      </c>
      <c r="E1075" s="129" t="s">
        <v>268</v>
      </c>
      <c r="F1075" s="129" t="s">
        <v>233</v>
      </c>
      <c r="G1075" s="129" t="s">
        <v>269</v>
      </c>
      <c r="H1075" s="129" t="s">
        <v>274</v>
      </c>
      <c r="I1075" s="129" t="s">
        <v>275</v>
      </c>
      <c r="J1075" s="129" t="s">
        <v>276</v>
      </c>
      <c r="K1075" s="129" t="s">
        <v>273</v>
      </c>
      <c r="L1075" s="121">
        <f t="shared" si="31"/>
        <v>100420</v>
      </c>
    </row>
    <row r="1076" spans="1:12" x14ac:dyDescent="0.25">
      <c r="A1076" s="121" t="str">
        <f t="shared" si="30"/>
        <v>60350000306MSC09100777202516015</v>
      </c>
      <c r="B1076" s="129" t="s">
        <v>295</v>
      </c>
      <c r="C1076" s="129" t="s">
        <v>296</v>
      </c>
      <c r="D1076" s="129" t="s">
        <v>277</v>
      </c>
      <c r="E1076" s="129" t="s">
        <v>268</v>
      </c>
      <c r="F1076" s="129" t="s">
        <v>230</v>
      </c>
      <c r="G1076" s="129" t="s">
        <v>269</v>
      </c>
      <c r="H1076" s="129" t="s">
        <v>270</v>
      </c>
      <c r="I1076" s="129" t="s">
        <v>271</v>
      </c>
      <c r="J1076" s="129" t="s">
        <v>278</v>
      </c>
      <c r="K1076" s="129" t="s">
        <v>273</v>
      </c>
      <c r="L1076" s="121">
        <f t="shared" si="31"/>
        <v>100777</v>
      </c>
    </row>
    <row r="1077" spans="1:12" x14ac:dyDescent="0.25">
      <c r="A1077" s="121" t="str">
        <f t="shared" si="30"/>
        <v>60350000306MSC09100777202027005</v>
      </c>
      <c r="B1077" s="129" t="s">
        <v>295</v>
      </c>
      <c r="C1077" s="129" t="s">
        <v>296</v>
      </c>
      <c r="D1077" s="129" t="s">
        <v>279</v>
      </c>
      <c r="E1077" s="129" t="s">
        <v>268</v>
      </c>
      <c r="F1077" s="129" t="s">
        <v>230</v>
      </c>
      <c r="G1077" s="129" t="s">
        <v>269</v>
      </c>
      <c r="H1077" s="129" t="s">
        <v>270</v>
      </c>
      <c r="I1077" s="129" t="s">
        <v>271</v>
      </c>
      <c r="J1077" s="129" t="s">
        <v>272</v>
      </c>
      <c r="K1077" s="129" t="s">
        <v>273</v>
      </c>
      <c r="L1077" s="121">
        <f t="shared" si="31"/>
        <v>100777</v>
      </c>
    </row>
    <row r="1078" spans="1:12" x14ac:dyDescent="0.25">
      <c r="A1078" s="121" t="str">
        <f t="shared" si="30"/>
        <v>60350000306MSC09100777101000326</v>
      </c>
      <c r="B1078" s="129" t="s">
        <v>295</v>
      </c>
      <c r="C1078" s="129" t="s">
        <v>296</v>
      </c>
      <c r="D1078" s="129" t="s">
        <v>280</v>
      </c>
      <c r="E1078" s="129" t="s">
        <v>268</v>
      </c>
      <c r="F1078" s="129" t="s">
        <v>230</v>
      </c>
      <c r="G1078" s="129" t="s">
        <v>269</v>
      </c>
      <c r="H1078" s="129" t="s">
        <v>274</v>
      </c>
      <c r="I1078" s="129" t="s">
        <v>275</v>
      </c>
      <c r="J1078" s="129" t="s">
        <v>276</v>
      </c>
      <c r="K1078" s="129" t="s">
        <v>273</v>
      </c>
      <c r="L1078" s="121">
        <f t="shared" si="31"/>
        <v>100777</v>
      </c>
    </row>
    <row r="1079" spans="1:12" x14ac:dyDescent="0.25">
      <c r="A1079" s="121" t="str">
        <f t="shared" si="30"/>
        <v>60350000306MSA09100618202516015</v>
      </c>
      <c r="B1079" s="129" t="s">
        <v>295</v>
      </c>
      <c r="C1079" s="129" t="s">
        <v>296</v>
      </c>
      <c r="D1079" s="129" t="s">
        <v>281</v>
      </c>
      <c r="E1079" s="129" t="s">
        <v>268</v>
      </c>
      <c r="F1079" s="129" t="s">
        <v>249</v>
      </c>
      <c r="G1079" s="129" t="s">
        <v>269</v>
      </c>
      <c r="H1079" s="129" t="s">
        <v>270</v>
      </c>
      <c r="I1079" s="129" t="s">
        <v>271</v>
      </c>
      <c r="J1079" s="129" t="s">
        <v>278</v>
      </c>
      <c r="K1079" s="129" t="s">
        <v>282</v>
      </c>
      <c r="L1079" s="121">
        <f t="shared" si="31"/>
        <v>100618</v>
      </c>
    </row>
    <row r="1080" spans="1:12" x14ac:dyDescent="0.25">
      <c r="A1080" s="121" t="str">
        <f t="shared" si="30"/>
        <v>60350000306MSA09100618202261015</v>
      </c>
      <c r="B1080" s="129" t="s">
        <v>295</v>
      </c>
      <c r="C1080" s="129" t="s">
        <v>296</v>
      </c>
      <c r="D1080" s="129" t="s">
        <v>444</v>
      </c>
      <c r="E1080" s="129" t="s">
        <v>268</v>
      </c>
      <c r="F1080" s="129" t="s">
        <v>249</v>
      </c>
      <c r="G1080" s="129" t="s">
        <v>269</v>
      </c>
      <c r="H1080" s="129" t="s">
        <v>270</v>
      </c>
      <c r="I1080" s="129" t="s">
        <v>271</v>
      </c>
      <c r="J1080" s="129" t="s">
        <v>306</v>
      </c>
      <c r="K1080" s="129" t="s">
        <v>282</v>
      </c>
      <c r="L1080" s="121">
        <f t="shared" si="31"/>
        <v>100618</v>
      </c>
    </row>
    <row r="1081" spans="1:12" x14ac:dyDescent="0.25">
      <c r="A1081" s="121" t="str">
        <f t="shared" ref="A1081:A1144" si="32">CONCATENATE(B1081,K1081,L1081,I1081,H1081,J1081)</f>
        <v>60350000306MSA09100618202027005</v>
      </c>
      <c r="B1081" s="129" t="s">
        <v>295</v>
      </c>
      <c r="C1081" s="129" t="s">
        <v>296</v>
      </c>
      <c r="D1081" s="129" t="s">
        <v>283</v>
      </c>
      <c r="E1081" s="129" t="s">
        <v>268</v>
      </c>
      <c r="F1081" s="129" t="s">
        <v>249</v>
      </c>
      <c r="G1081" s="129" t="s">
        <v>269</v>
      </c>
      <c r="H1081" s="129" t="s">
        <v>270</v>
      </c>
      <c r="I1081" s="129" t="s">
        <v>271</v>
      </c>
      <c r="J1081" s="129" t="s">
        <v>272</v>
      </c>
      <c r="K1081" s="129" t="s">
        <v>282</v>
      </c>
      <c r="L1081" s="121">
        <f t="shared" si="31"/>
        <v>100618</v>
      </c>
    </row>
    <row r="1082" spans="1:12" x14ac:dyDescent="0.25">
      <c r="A1082" s="121" t="str">
        <f t="shared" si="32"/>
        <v>60350000306MSA09100618101000326</v>
      </c>
      <c r="B1082" s="129" t="s">
        <v>295</v>
      </c>
      <c r="C1082" s="129" t="s">
        <v>296</v>
      </c>
      <c r="D1082" s="129" t="s">
        <v>284</v>
      </c>
      <c r="E1082" s="129" t="s">
        <v>268</v>
      </c>
      <c r="F1082" s="129" t="s">
        <v>249</v>
      </c>
      <c r="G1082" s="129" t="s">
        <v>269</v>
      </c>
      <c r="H1082" s="129" t="s">
        <v>274</v>
      </c>
      <c r="I1082" s="129" t="s">
        <v>275</v>
      </c>
      <c r="J1082" s="129" t="s">
        <v>276</v>
      </c>
      <c r="K1082" s="129" t="s">
        <v>282</v>
      </c>
      <c r="L1082" s="121">
        <f t="shared" si="31"/>
        <v>100618</v>
      </c>
    </row>
    <row r="1083" spans="1:12" x14ac:dyDescent="0.25">
      <c r="A1083" s="121" t="str">
        <f t="shared" si="32"/>
        <v>60350000306MSC25100420202516015</v>
      </c>
      <c r="B1083" s="129" t="s">
        <v>295</v>
      </c>
      <c r="C1083" s="129" t="s">
        <v>296</v>
      </c>
      <c r="D1083" s="129" t="s">
        <v>317</v>
      </c>
      <c r="E1083" s="129" t="s">
        <v>268</v>
      </c>
      <c r="F1083" s="129" t="s">
        <v>233</v>
      </c>
      <c r="G1083" s="129" t="s">
        <v>269</v>
      </c>
      <c r="H1083" s="129" t="s">
        <v>270</v>
      </c>
      <c r="I1083" s="129" t="s">
        <v>271</v>
      </c>
      <c r="J1083" s="129" t="s">
        <v>278</v>
      </c>
      <c r="K1083" s="129" t="s">
        <v>318</v>
      </c>
      <c r="L1083" s="121">
        <f t="shared" si="31"/>
        <v>100420</v>
      </c>
    </row>
    <row r="1084" spans="1:12" x14ac:dyDescent="0.25">
      <c r="A1084" s="121" t="str">
        <f t="shared" si="32"/>
        <v>60350000306MSC25100420202122023</v>
      </c>
      <c r="B1084" s="129" t="s">
        <v>295</v>
      </c>
      <c r="C1084" s="129" t="s">
        <v>296</v>
      </c>
      <c r="D1084" s="129" t="s">
        <v>319</v>
      </c>
      <c r="E1084" s="129" t="s">
        <v>268</v>
      </c>
      <c r="F1084" s="129" t="s">
        <v>233</v>
      </c>
      <c r="G1084" s="129" t="s">
        <v>269</v>
      </c>
      <c r="H1084" s="129" t="s">
        <v>270</v>
      </c>
      <c r="I1084" s="129" t="s">
        <v>271</v>
      </c>
      <c r="J1084" s="129" t="s">
        <v>320</v>
      </c>
      <c r="K1084" s="129" t="s">
        <v>318</v>
      </c>
      <c r="L1084" s="121">
        <f t="shared" si="31"/>
        <v>100420</v>
      </c>
    </row>
    <row r="1085" spans="1:12" x14ac:dyDescent="0.25">
      <c r="A1085" s="121" t="str">
        <f t="shared" si="32"/>
        <v>60350000306MSC25100420202027005</v>
      </c>
      <c r="B1085" s="129" t="s">
        <v>295</v>
      </c>
      <c r="C1085" s="129" t="s">
        <v>296</v>
      </c>
      <c r="D1085" s="129" t="s">
        <v>321</v>
      </c>
      <c r="E1085" s="129" t="s">
        <v>268</v>
      </c>
      <c r="F1085" s="129" t="s">
        <v>233</v>
      </c>
      <c r="G1085" s="129" t="s">
        <v>269</v>
      </c>
      <c r="H1085" s="129" t="s">
        <v>270</v>
      </c>
      <c r="I1085" s="129" t="s">
        <v>271</v>
      </c>
      <c r="J1085" s="129" t="s">
        <v>272</v>
      </c>
      <c r="K1085" s="129" t="s">
        <v>318</v>
      </c>
      <c r="L1085" s="121">
        <f t="shared" si="31"/>
        <v>100420</v>
      </c>
    </row>
    <row r="1086" spans="1:12" x14ac:dyDescent="0.25">
      <c r="A1086" s="121" t="str">
        <f t="shared" si="32"/>
        <v>60350000306MSC25100420101000326</v>
      </c>
      <c r="B1086" s="129" t="s">
        <v>295</v>
      </c>
      <c r="C1086" s="129" t="s">
        <v>296</v>
      </c>
      <c r="D1086" s="129" t="s">
        <v>322</v>
      </c>
      <c r="E1086" s="129" t="s">
        <v>268</v>
      </c>
      <c r="F1086" s="129" t="s">
        <v>233</v>
      </c>
      <c r="G1086" s="129" t="s">
        <v>269</v>
      </c>
      <c r="H1086" s="129" t="s">
        <v>274</v>
      </c>
      <c r="I1086" s="129" t="s">
        <v>275</v>
      </c>
      <c r="J1086" s="129" t="s">
        <v>276</v>
      </c>
      <c r="K1086" s="129" t="s">
        <v>318</v>
      </c>
      <c r="L1086" s="121">
        <f t="shared" si="31"/>
        <v>100420</v>
      </c>
    </row>
    <row r="1087" spans="1:12" x14ac:dyDescent="0.25">
      <c r="A1087" s="121" t="str">
        <f t="shared" si="32"/>
        <v>60350000306MSC25100777202516015</v>
      </c>
      <c r="B1087" s="129" t="s">
        <v>295</v>
      </c>
      <c r="C1087" s="129" t="s">
        <v>296</v>
      </c>
      <c r="D1087" s="129" t="s">
        <v>81</v>
      </c>
      <c r="E1087" s="129" t="s">
        <v>268</v>
      </c>
      <c r="F1087" s="129" t="s">
        <v>230</v>
      </c>
      <c r="G1087" s="129" t="s">
        <v>269</v>
      </c>
      <c r="H1087" s="129" t="s">
        <v>270</v>
      </c>
      <c r="I1087" s="129" t="s">
        <v>271</v>
      </c>
      <c r="J1087" s="129" t="s">
        <v>278</v>
      </c>
      <c r="K1087" s="129" t="s">
        <v>318</v>
      </c>
      <c r="L1087" s="121">
        <f t="shared" si="31"/>
        <v>100777</v>
      </c>
    </row>
    <row r="1088" spans="1:12" x14ac:dyDescent="0.25">
      <c r="A1088" s="121" t="str">
        <f t="shared" si="32"/>
        <v>60350000306MSC23100420202516015</v>
      </c>
      <c r="B1088" s="129" t="s">
        <v>295</v>
      </c>
      <c r="C1088" s="129" t="s">
        <v>296</v>
      </c>
      <c r="D1088" s="129" t="s">
        <v>323</v>
      </c>
      <c r="E1088" s="129" t="s">
        <v>268</v>
      </c>
      <c r="F1088" s="129" t="s">
        <v>233</v>
      </c>
      <c r="G1088" s="129" t="s">
        <v>269</v>
      </c>
      <c r="H1088" s="129" t="s">
        <v>270</v>
      </c>
      <c r="I1088" s="129" t="s">
        <v>271</v>
      </c>
      <c r="J1088" s="129" t="s">
        <v>278</v>
      </c>
      <c r="K1088" s="129" t="s">
        <v>324</v>
      </c>
      <c r="L1088" s="121">
        <f t="shared" si="31"/>
        <v>100420</v>
      </c>
    </row>
    <row r="1089" spans="1:12" x14ac:dyDescent="0.25">
      <c r="A1089" s="121" t="str">
        <f t="shared" si="32"/>
        <v>60350000306MSC23100420202122023</v>
      </c>
      <c r="B1089" s="129" t="s">
        <v>295</v>
      </c>
      <c r="C1089" s="129" t="s">
        <v>296</v>
      </c>
      <c r="D1089" s="129" t="s">
        <v>325</v>
      </c>
      <c r="E1089" s="129" t="s">
        <v>268</v>
      </c>
      <c r="F1089" s="129" t="s">
        <v>233</v>
      </c>
      <c r="G1089" s="129" t="s">
        <v>269</v>
      </c>
      <c r="H1089" s="129" t="s">
        <v>270</v>
      </c>
      <c r="I1089" s="129" t="s">
        <v>271</v>
      </c>
      <c r="J1089" s="129" t="s">
        <v>320</v>
      </c>
      <c r="K1089" s="129" t="s">
        <v>324</v>
      </c>
      <c r="L1089" s="121">
        <f t="shared" si="31"/>
        <v>100420</v>
      </c>
    </row>
    <row r="1090" spans="1:12" x14ac:dyDescent="0.25">
      <c r="A1090" s="121" t="str">
        <f t="shared" si="32"/>
        <v>60350000306MSC23100420202027005</v>
      </c>
      <c r="B1090" s="129" t="s">
        <v>295</v>
      </c>
      <c r="C1090" s="129" t="s">
        <v>296</v>
      </c>
      <c r="D1090" s="129" t="s">
        <v>77</v>
      </c>
      <c r="E1090" s="129" t="s">
        <v>268</v>
      </c>
      <c r="F1090" s="129" t="s">
        <v>233</v>
      </c>
      <c r="G1090" s="129" t="s">
        <v>269</v>
      </c>
      <c r="H1090" s="129" t="s">
        <v>270</v>
      </c>
      <c r="I1090" s="129" t="s">
        <v>271</v>
      </c>
      <c r="J1090" s="129" t="s">
        <v>272</v>
      </c>
      <c r="K1090" s="129" t="s">
        <v>324</v>
      </c>
      <c r="L1090" s="121">
        <f t="shared" si="31"/>
        <v>100420</v>
      </c>
    </row>
    <row r="1091" spans="1:12" x14ac:dyDescent="0.25">
      <c r="A1091" s="121" t="str">
        <f t="shared" si="32"/>
        <v>60350000306MSC23100420101000326</v>
      </c>
      <c r="B1091" s="129" t="s">
        <v>295</v>
      </c>
      <c r="C1091" s="129" t="s">
        <v>296</v>
      </c>
      <c r="D1091" s="129" t="s">
        <v>326</v>
      </c>
      <c r="E1091" s="129" t="s">
        <v>268</v>
      </c>
      <c r="F1091" s="129" t="s">
        <v>233</v>
      </c>
      <c r="G1091" s="129" t="s">
        <v>269</v>
      </c>
      <c r="H1091" s="129" t="s">
        <v>274</v>
      </c>
      <c r="I1091" s="129" t="s">
        <v>275</v>
      </c>
      <c r="J1091" s="129" t="s">
        <v>276</v>
      </c>
      <c r="K1091" s="129" t="s">
        <v>324</v>
      </c>
      <c r="L1091" s="121">
        <f t="shared" si="31"/>
        <v>100420</v>
      </c>
    </row>
    <row r="1092" spans="1:12" x14ac:dyDescent="0.25">
      <c r="A1092" s="121" t="str">
        <f t="shared" si="32"/>
        <v>60350000306MSC23100777202027005</v>
      </c>
      <c r="B1092" s="129" t="s">
        <v>295</v>
      </c>
      <c r="C1092" s="129" t="s">
        <v>296</v>
      </c>
      <c r="D1092" s="129" t="s">
        <v>327</v>
      </c>
      <c r="E1092" s="129" t="s">
        <v>268</v>
      </c>
      <c r="F1092" s="129" t="s">
        <v>230</v>
      </c>
      <c r="G1092" s="129" t="s">
        <v>269</v>
      </c>
      <c r="H1092" s="129" t="s">
        <v>270</v>
      </c>
      <c r="I1092" s="129" t="s">
        <v>271</v>
      </c>
      <c r="J1092" s="129" t="s">
        <v>272</v>
      </c>
      <c r="K1092" s="129" t="s">
        <v>324</v>
      </c>
      <c r="L1092" s="121">
        <f t="shared" si="31"/>
        <v>100777</v>
      </c>
    </row>
    <row r="1093" spans="1:12" x14ac:dyDescent="0.25">
      <c r="A1093" s="121" t="str">
        <f t="shared" si="32"/>
        <v>60350000306MSC23100777101000326</v>
      </c>
      <c r="B1093" s="129" t="s">
        <v>295</v>
      </c>
      <c r="C1093" s="129" t="s">
        <v>296</v>
      </c>
      <c r="D1093" s="129" t="s">
        <v>328</v>
      </c>
      <c r="E1093" s="129" t="s">
        <v>268</v>
      </c>
      <c r="F1093" s="129" t="s">
        <v>230</v>
      </c>
      <c r="G1093" s="129" t="s">
        <v>269</v>
      </c>
      <c r="H1093" s="129" t="s">
        <v>274</v>
      </c>
      <c r="I1093" s="129" t="s">
        <v>275</v>
      </c>
      <c r="J1093" s="129" t="s">
        <v>276</v>
      </c>
      <c r="K1093" s="129" t="s">
        <v>324</v>
      </c>
      <c r="L1093" s="121">
        <f t="shared" si="31"/>
        <v>100777</v>
      </c>
    </row>
    <row r="1094" spans="1:12" x14ac:dyDescent="0.25">
      <c r="A1094" s="121" t="str">
        <f t="shared" si="32"/>
        <v>60350000306MSC22100420202516015</v>
      </c>
      <c r="B1094" s="129" t="s">
        <v>295</v>
      </c>
      <c r="C1094" s="129" t="s">
        <v>296</v>
      </c>
      <c r="D1094" s="129" t="s">
        <v>329</v>
      </c>
      <c r="E1094" s="129" t="s">
        <v>268</v>
      </c>
      <c r="F1094" s="129" t="s">
        <v>233</v>
      </c>
      <c r="G1094" s="129" t="s">
        <v>269</v>
      </c>
      <c r="H1094" s="129" t="s">
        <v>270</v>
      </c>
      <c r="I1094" s="129" t="s">
        <v>271</v>
      </c>
      <c r="J1094" s="129" t="s">
        <v>278</v>
      </c>
      <c r="K1094" s="129" t="s">
        <v>330</v>
      </c>
      <c r="L1094" s="121">
        <f t="shared" si="31"/>
        <v>100420</v>
      </c>
    </row>
    <row r="1095" spans="1:12" x14ac:dyDescent="0.25">
      <c r="A1095" s="121" t="str">
        <f t="shared" si="32"/>
        <v>60350000306MSC22100420202122023</v>
      </c>
      <c r="B1095" s="129" t="s">
        <v>295</v>
      </c>
      <c r="C1095" s="129" t="s">
        <v>296</v>
      </c>
      <c r="D1095" s="129" t="s">
        <v>331</v>
      </c>
      <c r="E1095" s="129" t="s">
        <v>268</v>
      </c>
      <c r="F1095" s="129" t="s">
        <v>233</v>
      </c>
      <c r="G1095" s="129" t="s">
        <v>269</v>
      </c>
      <c r="H1095" s="129" t="s">
        <v>270</v>
      </c>
      <c r="I1095" s="129" t="s">
        <v>271</v>
      </c>
      <c r="J1095" s="129" t="s">
        <v>320</v>
      </c>
      <c r="K1095" s="129" t="s">
        <v>330</v>
      </c>
      <c r="L1095" s="121">
        <f t="shared" si="31"/>
        <v>100420</v>
      </c>
    </row>
    <row r="1096" spans="1:12" x14ac:dyDescent="0.25">
      <c r="A1096" s="121" t="str">
        <f t="shared" si="32"/>
        <v>60350000306MSC22100420202027005</v>
      </c>
      <c r="B1096" s="129" t="s">
        <v>295</v>
      </c>
      <c r="C1096" s="129" t="s">
        <v>296</v>
      </c>
      <c r="D1096" s="129" t="s">
        <v>332</v>
      </c>
      <c r="E1096" s="129" t="s">
        <v>268</v>
      </c>
      <c r="F1096" s="129" t="s">
        <v>233</v>
      </c>
      <c r="G1096" s="129" t="s">
        <v>269</v>
      </c>
      <c r="H1096" s="129" t="s">
        <v>270</v>
      </c>
      <c r="I1096" s="129" t="s">
        <v>271</v>
      </c>
      <c r="J1096" s="129" t="s">
        <v>272</v>
      </c>
      <c r="K1096" s="129" t="s">
        <v>330</v>
      </c>
      <c r="L1096" s="121">
        <f t="shared" si="31"/>
        <v>100420</v>
      </c>
    </row>
    <row r="1097" spans="1:12" x14ac:dyDescent="0.25">
      <c r="A1097" s="121" t="str">
        <f t="shared" si="32"/>
        <v>60350000306MSC22100420101000326</v>
      </c>
      <c r="B1097" s="129" t="s">
        <v>295</v>
      </c>
      <c r="C1097" s="129" t="s">
        <v>296</v>
      </c>
      <c r="D1097" s="129" t="s">
        <v>333</v>
      </c>
      <c r="E1097" s="129" t="s">
        <v>268</v>
      </c>
      <c r="F1097" s="129" t="s">
        <v>233</v>
      </c>
      <c r="G1097" s="129" t="s">
        <v>269</v>
      </c>
      <c r="H1097" s="129" t="s">
        <v>274</v>
      </c>
      <c r="I1097" s="129" t="s">
        <v>275</v>
      </c>
      <c r="J1097" s="129" t="s">
        <v>276</v>
      </c>
      <c r="K1097" s="129" t="s">
        <v>330</v>
      </c>
      <c r="L1097" s="121">
        <f t="shared" si="31"/>
        <v>100420</v>
      </c>
    </row>
    <row r="1098" spans="1:12" x14ac:dyDescent="0.25">
      <c r="A1098" s="121" t="str">
        <f t="shared" si="32"/>
        <v>60350000306MSC22100777202516015</v>
      </c>
      <c r="B1098" s="129" t="s">
        <v>295</v>
      </c>
      <c r="C1098" s="129" t="s">
        <v>296</v>
      </c>
      <c r="D1098" s="129" t="s">
        <v>334</v>
      </c>
      <c r="E1098" s="129" t="s">
        <v>268</v>
      </c>
      <c r="F1098" s="129" t="s">
        <v>230</v>
      </c>
      <c r="G1098" s="129" t="s">
        <v>269</v>
      </c>
      <c r="H1098" s="129" t="s">
        <v>270</v>
      </c>
      <c r="I1098" s="129" t="s">
        <v>271</v>
      </c>
      <c r="J1098" s="129" t="s">
        <v>278</v>
      </c>
      <c r="K1098" s="129" t="s">
        <v>330</v>
      </c>
      <c r="L1098" s="121">
        <f t="shared" si="31"/>
        <v>100777</v>
      </c>
    </row>
    <row r="1099" spans="1:12" x14ac:dyDescent="0.25">
      <c r="A1099" s="121" t="str">
        <f t="shared" si="32"/>
        <v>60350000306MSC22100777202027005</v>
      </c>
      <c r="B1099" s="129" t="s">
        <v>295</v>
      </c>
      <c r="C1099" s="129" t="s">
        <v>296</v>
      </c>
      <c r="D1099" s="129" t="s">
        <v>335</v>
      </c>
      <c r="E1099" s="129" t="s">
        <v>268</v>
      </c>
      <c r="F1099" s="129" t="s">
        <v>230</v>
      </c>
      <c r="G1099" s="129" t="s">
        <v>269</v>
      </c>
      <c r="H1099" s="129" t="s">
        <v>270</v>
      </c>
      <c r="I1099" s="129" t="s">
        <v>271</v>
      </c>
      <c r="J1099" s="129" t="s">
        <v>272</v>
      </c>
      <c r="K1099" s="129" t="s">
        <v>330</v>
      </c>
      <c r="L1099" s="121">
        <f t="shared" si="31"/>
        <v>100777</v>
      </c>
    </row>
    <row r="1100" spans="1:12" x14ac:dyDescent="0.25">
      <c r="A1100" s="121" t="str">
        <f t="shared" si="32"/>
        <v>60350000306MSC22100777101000326</v>
      </c>
      <c r="B1100" s="129" t="s">
        <v>295</v>
      </c>
      <c r="C1100" s="129" t="s">
        <v>296</v>
      </c>
      <c r="D1100" s="129" t="s">
        <v>336</v>
      </c>
      <c r="E1100" s="129" t="s">
        <v>268</v>
      </c>
      <c r="F1100" s="129" t="s">
        <v>230</v>
      </c>
      <c r="G1100" s="129" t="s">
        <v>269</v>
      </c>
      <c r="H1100" s="129" t="s">
        <v>274</v>
      </c>
      <c r="I1100" s="129" t="s">
        <v>275</v>
      </c>
      <c r="J1100" s="129" t="s">
        <v>276</v>
      </c>
      <c r="K1100" s="129" t="s">
        <v>330</v>
      </c>
      <c r="L1100" s="121">
        <f t="shared" si="31"/>
        <v>100777</v>
      </c>
    </row>
    <row r="1101" spans="1:12" x14ac:dyDescent="0.25">
      <c r="A1101" s="121" t="str">
        <f t="shared" si="32"/>
        <v>60350000306MSC21100420202516015</v>
      </c>
      <c r="B1101" s="129" t="s">
        <v>295</v>
      </c>
      <c r="C1101" s="129" t="s">
        <v>296</v>
      </c>
      <c r="D1101" s="129" t="s">
        <v>337</v>
      </c>
      <c r="E1101" s="129" t="s">
        <v>268</v>
      </c>
      <c r="F1101" s="129" t="s">
        <v>233</v>
      </c>
      <c r="G1101" s="129" t="s">
        <v>269</v>
      </c>
      <c r="H1101" s="129" t="s">
        <v>270</v>
      </c>
      <c r="I1101" s="129" t="s">
        <v>271</v>
      </c>
      <c r="J1101" s="129" t="s">
        <v>278</v>
      </c>
      <c r="K1101" s="129" t="s">
        <v>338</v>
      </c>
      <c r="L1101" s="121">
        <f t="shared" si="31"/>
        <v>100420</v>
      </c>
    </row>
    <row r="1102" spans="1:12" x14ac:dyDescent="0.25">
      <c r="A1102" s="121" t="str">
        <f t="shared" si="32"/>
        <v>60350000306MSC21100420202122023</v>
      </c>
      <c r="B1102" s="129" t="s">
        <v>295</v>
      </c>
      <c r="C1102" s="129" t="s">
        <v>296</v>
      </c>
      <c r="D1102" s="129" t="s">
        <v>339</v>
      </c>
      <c r="E1102" s="129" t="s">
        <v>268</v>
      </c>
      <c r="F1102" s="129" t="s">
        <v>233</v>
      </c>
      <c r="G1102" s="129" t="s">
        <v>269</v>
      </c>
      <c r="H1102" s="129" t="s">
        <v>270</v>
      </c>
      <c r="I1102" s="129" t="s">
        <v>271</v>
      </c>
      <c r="J1102" s="129" t="s">
        <v>320</v>
      </c>
      <c r="K1102" s="129" t="s">
        <v>338</v>
      </c>
      <c r="L1102" s="121">
        <f t="shared" si="31"/>
        <v>100420</v>
      </c>
    </row>
    <row r="1103" spans="1:12" x14ac:dyDescent="0.25">
      <c r="A1103" s="121" t="str">
        <f t="shared" si="32"/>
        <v>60350000306MSC21100420202027005</v>
      </c>
      <c r="B1103" s="129" t="s">
        <v>295</v>
      </c>
      <c r="C1103" s="129" t="s">
        <v>296</v>
      </c>
      <c r="D1103" s="129" t="s">
        <v>340</v>
      </c>
      <c r="E1103" s="129" t="s">
        <v>268</v>
      </c>
      <c r="F1103" s="129" t="s">
        <v>233</v>
      </c>
      <c r="G1103" s="129" t="s">
        <v>269</v>
      </c>
      <c r="H1103" s="129" t="s">
        <v>270</v>
      </c>
      <c r="I1103" s="129" t="s">
        <v>271</v>
      </c>
      <c r="J1103" s="129" t="s">
        <v>272</v>
      </c>
      <c r="K1103" s="129" t="s">
        <v>338</v>
      </c>
      <c r="L1103" s="121">
        <f t="shared" si="31"/>
        <v>100420</v>
      </c>
    </row>
    <row r="1104" spans="1:12" x14ac:dyDescent="0.25">
      <c r="A1104" s="121" t="str">
        <f t="shared" si="32"/>
        <v>60350000306MSC21100420101000326</v>
      </c>
      <c r="B1104" s="129" t="s">
        <v>295</v>
      </c>
      <c r="C1104" s="129" t="s">
        <v>296</v>
      </c>
      <c r="D1104" s="129" t="s">
        <v>341</v>
      </c>
      <c r="E1104" s="129" t="s">
        <v>268</v>
      </c>
      <c r="F1104" s="129" t="s">
        <v>233</v>
      </c>
      <c r="G1104" s="129" t="s">
        <v>269</v>
      </c>
      <c r="H1104" s="129" t="s">
        <v>274</v>
      </c>
      <c r="I1104" s="129" t="s">
        <v>275</v>
      </c>
      <c r="J1104" s="129" t="s">
        <v>276</v>
      </c>
      <c r="K1104" s="129" t="s">
        <v>338</v>
      </c>
      <c r="L1104" s="121">
        <f t="shared" ref="L1104:L1167" si="33">VLOOKUP(F1104,$G$2:$H$13,2,FALSE)</f>
        <v>100420</v>
      </c>
    </row>
    <row r="1105" spans="1:12" x14ac:dyDescent="0.25">
      <c r="A1105" s="121" t="str">
        <f t="shared" si="32"/>
        <v>60350000306MSC21100777202516015</v>
      </c>
      <c r="B1105" s="129" t="s">
        <v>295</v>
      </c>
      <c r="C1105" s="129" t="s">
        <v>296</v>
      </c>
      <c r="D1105" s="129" t="s">
        <v>342</v>
      </c>
      <c r="E1105" s="129" t="s">
        <v>268</v>
      </c>
      <c r="F1105" s="129" t="s">
        <v>230</v>
      </c>
      <c r="G1105" s="129" t="s">
        <v>269</v>
      </c>
      <c r="H1105" s="129" t="s">
        <v>270</v>
      </c>
      <c r="I1105" s="129" t="s">
        <v>271</v>
      </c>
      <c r="J1105" s="129" t="s">
        <v>278</v>
      </c>
      <c r="K1105" s="129" t="s">
        <v>338</v>
      </c>
      <c r="L1105" s="121">
        <f t="shared" si="33"/>
        <v>100777</v>
      </c>
    </row>
    <row r="1106" spans="1:12" x14ac:dyDescent="0.25">
      <c r="A1106" s="121" t="str">
        <f t="shared" si="32"/>
        <v>60350000306MSC21100777202027005</v>
      </c>
      <c r="B1106" s="129" t="s">
        <v>295</v>
      </c>
      <c r="C1106" s="129" t="s">
        <v>296</v>
      </c>
      <c r="D1106" s="129" t="s">
        <v>343</v>
      </c>
      <c r="E1106" s="129" t="s">
        <v>268</v>
      </c>
      <c r="F1106" s="129" t="s">
        <v>230</v>
      </c>
      <c r="G1106" s="129" t="s">
        <v>269</v>
      </c>
      <c r="H1106" s="129" t="s">
        <v>270</v>
      </c>
      <c r="I1106" s="129" t="s">
        <v>271</v>
      </c>
      <c r="J1106" s="129" t="s">
        <v>272</v>
      </c>
      <c r="K1106" s="129" t="s">
        <v>338</v>
      </c>
      <c r="L1106" s="121">
        <f t="shared" si="33"/>
        <v>100777</v>
      </c>
    </row>
    <row r="1107" spans="1:12" x14ac:dyDescent="0.25">
      <c r="A1107" s="121" t="str">
        <f t="shared" si="32"/>
        <v>60350000306MSC21100777101000326</v>
      </c>
      <c r="B1107" s="129" t="s">
        <v>295</v>
      </c>
      <c r="C1107" s="129" t="s">
        <v>296</v>
      </c>
      <c r="D1107" s="129" t="s">
        <v>344</v>
      </c>
      <c r="E1107" s="129" t="s">
        <v>268</v>
      </c>
      <c r="F1107" s="129" t="s">
        <v>230</v>
      </c>
      <c r="G1107" s="129" t="s">
        <v>269</v>
      </c>
      <c r="H1107" s="129" t="s">
        <v>274</v>
      </c>
      <c r="I1107" s="129" t="s">
        <v>275</v>
      </c>
      <c r="J1107" s="129" t="s">
        <v>276</v>
      </c>
      <c r="K1107" s="129" t="s">
        <v>338</v>
      </c>
      <c r="L1107" s="121">
        <f t="shared" si="33"/>
        <v>100777</v>
      </c>
    </row>
    <row r="1108" spans="1:12" x14ac:dyDescent="0.25">
      <c r="A1108" s="121" t="str">
        <f t="shared" si="32"/>
        <v>60350000306MSC12100420202516015</v>
      </c>
      <c r="B1108" s="129" t="s">
        <v>295</v>
      </c>
      <c r="C1108" s="129" t="s">
        <v>296</v>
      </c>
      <c r="D1108" s="129" t="s">
        <v>345</v>
      </c>
      <c r="E1108" s="129" t="s">
        <v>268</v>
      </c>
      <c r="F1108" s="129" t="s">
        <v>233</v>
      </c>
      <c r="G1108" s="129" t="s">
        <v>269</v>
      </c>
      <c r="H1108" s="129" t="s">
        <v>270</v>
      </c>
      <c r="I1108" s="129" t="s">
        <v>271</v>
      </c>
      <c r="J1108" s="129" t="s">
        <v>278</v>
      </c>
      <c r="K1108" s="129" t="s">
        <v>346</v>
      </c>
      <c r="L1108" s="121">
        <f t="shared" si="33"/>
        <v>100420</v>
      </c>
    </row>
    <row r="1109" spans="1:12" x14ac:dyDescent="0.25">
      <c r="A1109" s="121" t="str">
        <f t="shared" si="32"/>
        <v>60350000306MSC12100420202122023</v>
      </c>
      <c r="B1109" s="129" t="s">
        <v>295</v>
      </c>
      <c r="C1109" s="129" t="s">
        <v>296</v>
      </c>
      <c r="D1109" s="129" t="s">
        <v>347</v>
      </c>
      <c r="E1109" s="129" t="s">
        <v>268</v>
      </c>
      <c r="F1109" s="129" t="s">
        <v>233</v>
      </c>
      <c r="G1109" s="129" t="s">
        <v>269</v>
      </c>
      <c r="H1109" s="129" t="s">
        <v>270</v>
      </c>
      <c r="I1109" s="129" t="s">
        <v>271</v>
      </c>
      <c r="J1109" s="129" t="s">
        <v>320</v>
      </c>
      <c r="K1109" s="129" t="s">
        <v>346</v>
      </c>
      <c r="L1109" s="121">
        <f t="shared" si="33"/>
        <v>100420</v>
      </c>
    </row>
    <row r="1110" spans="1:12" x14ac:dyDescent="0.25">
      <c r="A1110" s="121" t="str">
        <f t="shared" si="32"/>
        <v>60350000306MSC12100420202027005</v>
      </c>
      <c r="B1110" s="129" t="s">
        <v>295</v>
      </c>
      <c r="C1110" s="129" t="s">
        <v>296</v>
      </c>
      <c r="D1110" s="129" t="s">
        <v>348</v>
      </c>
      <c r="E1110" s="129" t="s">
        <v>268</v>
      </c>
      <c r="F1110" s="129" t="s">
        <v>233</v>
      </c>
      <c r="G1110" s="129" t="s">
        <v>269</v>
      </c>
      <c r="H1110" s="129" t="s">
        <v>270</v>
      </c>
      <c r="I1110" s="129" t="s">
        <v>271</v>
      </c>
      <c r="J1110" s="129" t="s">
        <v>272</v>
      </c>
      <c r="K1110" s="129" t="s">
        <v>346</v>
      </c>
      <c r="L1110" s="121">
        <f t="shared" si="33"/>
        <v>100420</v>
      </c>
    </row>
    <row r="1111" spans="1:12" x14ac:dyDescent="0.25">
      <c r="A1111" s="121" t="str">
        <f t="shared" si="32"/>
        <v>60350000306MSC12100420101000326</v>
      </c>
      <c r="B1111" s="129" t="s">
        <v>295</v>
      </c>
      <c r="C1111" s="129" t="s">
        <v>296</v>
      </c>
      <c r="D1111" s="129" t="s">
        <v>349</v>
      </c>
      <c r="E1111" s="129" t="s">
        <v>268</v>
      </c>
      <c r="F1111" s="129" t="s">
        <v>233</v>
      </c>
      <c r="G1111" s="129" t="s">
        <v>269</v>
      </c>
      <c r="H1111" s="129" t="s">
        <v>274</v>
      </c>
      <c r="I1111" s="129" t="s">
        <v>275</v>
      </c>
      <c r="J1111" s="129" t="s">
        <v>276</v>
      </c>
      <c r="K1111" s="129" t="s">
        <v>346</v>
      </c>
      <c r="L1111" s="121">
        <f t="shared" si="33"/>
        <v>100420</v>
      </c>
    </row>
    <row r="1112" spans="1:12" x14ac:dyDescent="0.25">
      <c r="A1112" s="121" t="str">
        <f t="shared" si="32"/>
        <v>60350000306MSC12100777202516015</v>
      </c>
      <c r="B1112" s="129" t="s">
        <v>295</v>
      </c>
      <c r="C1112" s="129" t="s">
        <v>296</v>
      </c>
      <c r="D1112" s="129" t="s">
        <v>350</v>
      </c>
      <c r="E1112" s="129" t="s">
        <v>268</v>
      </c>
      <c r="F1112" s="129" t="s">
        <v>230</v>
      </c>
      <c r="G1112" s="129" t="s">
        <v>269</v>
      </c>
      <c r="H1112" s="129" t="s">
        <v>270</v>
      </c>
      <c r="I1112" s="129" t="s">
        <v>271</v>
      </c>
      <c r="J1112" s="129" t="s">
        <v>278</v>
      </c>
      <c r="K1112" s="129" t="s">
        <v>346</v>
      </c>
      <c r="L1112" s="121">
        <f t="shared" si="33"/>
        <v>100777</v>
      </c>
    </row>
    <row r="1113" spans="1:12" x14ac:dyDescent="0.25">
      <c r="A1113" s="121" t="str">
        <f t="shared" si="32"/>
        <v>60350000306MSC12100777202027005</v>
      </c>
      <c r="B1113" s="129" t="s">
        <v>295</v>
      </c>
      <c r="C1113" s="129" t="s">
        <v>296</v>
      </c>
      <c r="D1113" s="129" t="s">
        <v>351</v>
      </c>
      <c r="E1113" s="129" t="s">
        <v>268</v>
      </c>
      <c r="F1113" s="129" t="s">
        <v>230</v>
      </c>
      <c r="G1113" s="129" t="s">
        <v>269</v>
      </c>
      <c r="H1113" s="129" t="s">
        <v>270</v>
      </c>
      <c r="I1113" s="129" t="s">
        <v>271</v>
      </c>
      <c r="J1113" s="129" t="s">
        <v>272</v>
      </c>
      <c r="K1113" s="129" t="s">
        <v>346</v>
      </c>
      <c r="L1113" s="121">
        <f t="shared" si="33"/>
        <v>100777</v>
      </c>
    </row>
    <row r="1114" spans="1:12" x14ac:dyDescent="0.25">
      <c r="A1114" s="121" t="str">
        <f t="shared" si="32"/>
        <v>60350000306MSC12100777101000326</v>
      </c>
      <c r="B1114" s="129" t="s">
        <v>295</v>
      </c>
      <c r="C1114" s="129" t="s">
        <v>296</v>
      </c>
      <c r="D1114" s="129" t="s">
        <v>352</v>
      </c>
      <c r="E1114" s="129" t="s">
        <v>268</v>
      </c>
      <c r="F1114" s="129" t="s">
        <v>230</v>
      </c>
      <c r="G1114" s="129" t="s">
        <v>269</v>
      </c>
      <c r="H1114" s="129" t="s">
        <v>274</v>
      </c>
      <c r="I1114" s="129" t="s">
        <v>275</v>
      </c>
      <c r="J1114" s="129" t="s">
        <v>276</v>
      </c>
      <c r="K1114" s="129" t="s">
        <v>346</v>
      </c>
      <c r="L1114" s="121">
        <f t="shared" si="33"/>
        <v>100777</v>
      </c>
    </row>
    <row r="1115" spans="1:12" x14ac:dyDescent="0.25">
      <c r="A1115" s="121" t="str">
        <f t="shared" si="32"/>
        <v>60350000306MSC11100420202516015</v>
      </c>
      <c r="B1115" s="129" t="s">
        <v>295</v>
      </c>
      <c r="C1115" s="129" t="s">
        <v>296</v>
      </c>
      <c r="D1115" s="129" t="s">
        <v>353</v>
      </c>
      <c r="E1115" s="129" t="s">
        <v>268</v>
      </c>
      <c r="F1115" s="129" t="s">
        <v>233</v>
      </c>
      <c r="G1115" s="129" t="s">
        <v>269</v>
      </c>
      <c r="H1115" s="129" t="s">
        <v>270</v>
      </c>
      <c r="I1115" s="129" t="s">
        <v>271</v>
      </c>
      <c r="J1115" s="129" t="s">
        <v>278</v>
      </c>
      <c r="K1115" s="129" t="s">
        <v>354</v>
      </c>
      <c r="L1115" s="121">
        <f t="shared" si="33"/>
        <v>100420</v>
      </c>
    </row>
    <row r="1116" spans="1:12" x14ac:dyDescent="0.25">
      <c r="A1116" s="121" t="str">
        <f t="shared" si="32"/>
        <v>60350000306MSC11100420202122023</v>
      </c>
      <c r="B1116" s="129" t="s">
        <v>295</v>
      </c>
      <c r="C1116" s="129" t="s">
        <v>296</v>
      </c>
      <c r="D1116" s="129" t="s">
        <v>355</v>
      </c>
      <c r="E1116" s="129" t="s">
        <v>268</v>
      </c>
      <c r="F1116" s="129" t="s">
        <v>233</v>
      </c>
      <c r="G1116" s="129" t="s">
        <v>269</v>
      </c>
      <c r="H1116" s="129" t="s">
        <v>270</v>
      </c>
      <c r="I1116" s="129" t="s">
        <v>271</v>
      </c>
      <c r="J1116" s="129" t="s">
        <v>320</v>
      </c>
      <c r="K1116" s="129" t="s">
        <v>354</v>
      </c>
      <c r="L1116" s="121">
        <f t="shared" si="33"/>
        <v>100420</v>
      </c>
    </row>
    <row r="1117" spans="1:12" x14ac:dyDescent="0.25">
      <c r="A1117" s="121" t="str">
        <f t="shared" si="32"/>
        <v>60350000306MSC11100420202027005</v>
      </c>
      <c r="B1117" s="129" t="s">
        <v>295</v>
      </c>
      <c r="C1117" s="129" t="s">
        <v>296</v>
      </c>
      <c r="D1117" s="129" t="s">
        <v>356</v>
      </c>
      <c r="E1117" s="129" t="s">
        <v>268</v>
      </c>
      <c r="F1117" s="129" t="s">
        <v>233</v>
      </c>
      <c r="G1117" s="129" t="s">
        <v>269</v>
      </c>
      <c r="H1117" s="129" t="s">
        <v>270</v>
      </c>
      <c r="I1117" s="129" t="s">
        <v>271</v>
      </c>
      <c r="J1117" s="129" t="s">
        <v>272</v>
      </c>
      <c r="K1117" s="129" t="s">
        <v>354</v>
      </c>
      <c r="L1117" s="121">
        <f t="shared" si="33"/>
        <v>100420</v>
      </c>
    </row>
    <row r="1118" spans="1:12" x14ac:dyDescent="0.25">
      <c r="A1118" s="121" t="str">
        <f t="shared" si="32"/>
        <v>60350000306MSC11100420101000326</v>
      </c>
      <c r="B1118" s="129" t="s">
        <v>295</v>
      </c>
      <c r="C1118" s="129" t="s">
        <v>296</v>
      </c>
      <c r="D1118" s="129" t="s">
        <v>357</v>
      </c>
      <c r="E1118" s="129" t="s">
        <v>268</v>
      </c>
      <c r="F1118" s="129" t="s">
        <v>233</v>
      </c>
      <c r="G1118" s="129" t="s">
        <v>269</v>
      </c>
      <c r="H1118" s="129" t="s">
        <v>274</v>
      </c>
      <c r="I1118" s="129" t="s">
        <v>275</v>
      </c>
      <c r="J1118" s="129" t="s">
        <v>276</v>
      </c>
      <c r="K1118" s="129" t="s">
        <v>354</v>
      </c>
      <c r="L1118" s="121">
        <f t="shared" si="33"/>
        <v>100420</v>
      </c>
    </row>
    <row r="1119" spans="1:12" x14ac:dyDescent="0.25">
      <c r="A1119" s="121" t="str">
        <f t="shared" si="32"/>
        <v>60350000306MSC11100777202516015</v>
      </c>
      <c r="B1119" s="129" t="s">
        <v>295</v>
      </c>
      <c r="C1119" s="129" t="s">
        <v>296</v>
      </c>
      <c r="D1119" s="129" t="s">
        <v>358</v>
      </c>
      <c r="E1119" s="129" t="s">
        <v>268</v>
      </c>
      <c r="F1119" s="129" t="s">
        <v>230</v>
      </c>
      <c r="G1119" s="129" t="s">
        <v>269</v>
      </c>
      <c r="H1119" s="129" t="s">
        <v>270</v>
      </c>
      <c r="I1119" s="129" t="s">
        <v>271</v>
      </c>
      <c r="J1119" s="129" t="s">
        <v>278</v>
      </c>
      <c r="K1119" s="129" t="s">
        <v>354</v>
      </c>
      <c r="L1119" s="121">
        <f t="shared" si="33"/>
        <v>100777</v>
      </c>
    </row>
    <row r="1120" spans="1:12" x14ac:dyDescent="0.25">
      <c r="A1120" s="121" t="str">
        <f t="shared" si="32"/>
        <v>60350000306MSC11100777202027005</v>
      </c>
      <c r="B1120" s="129" t="s">
        <v>295</v>
      </c>
      <c r="C1120" s="129" t="s">
        <v>296</v>
      </c>
      <c r="D1120" s="129" t="s">
        <v>359</v>
      </c>
      <c r="E1120" s="129" t="s">
        <v>268</v>
      </c>
      <c r="F1120" s="129" t="s">
        <v>230</v>
      </c>
      <c r="G1120" s="129" t="s">
        <v>269</v>
      </c>
      <c r="H1120" s="129" t="s">
        <v>270</v>
      </c>
      <c r="I1120" s="129" t="s">
        <v>271</v>
      </c>
      <c r="J1120" s="129" t="s">
        <v>272</v>
      </c>
      <c r="K1120" s="129" t="s">
        <v>354</v>
      </c>
      <c r="L1120" s="121">
        <f t="shared" si="33"/>
        <v>100777</v>
      </c>
    </row>
    <row r="1121" spans="1:12" x14ac:dyDescent="0.25">
      <c r="A1121" s="121" t="str">
        <f t="shared" si="32"/>
        <v>60350000306MSC11100777101000326</v>
      </c>
      <c r="B1121" s="129" t="s">
        <v>295</v>
      </c>
      <c r="C1121" s="129" t="s">
        <v>296</v>
      </c>
      <c r="D1121" s="129" t="s">
        <v>360</v>
      </c>
      <c r="E1121" s="129" t="s">
        <v>268</v>
      </c>
      <c r="F1121" s="129" t="s">
        <v>230</v>
      </c>
      <c r="G1121" s="129" t="s">
        <v>269</v>
      </c>
      <c r="H1121" s="129" t="s">
        <v>274</v>
      </c>
      <c r="I1121" s="129" t="s">
        <v>275</v>
      </c>
      <c r="J1121" s="129" t="s">
        <v>276</v>
      </c>
      <c r="K1121" s="129" t="s">
        <v>354</v>
      </c>
      <c r="L1121" s="121">
        <f t="shared" si="33"/>
        <v>100777</v>
      </c>
    </row>
    <row r="1122" spans="1:12" x14ac:dyDescent="0.25">
      <c r="A1122" s="121" t="str">
        <f t="shared" si="32"/>
        <v>60350000306MSC04100420202516015</v>
      </c>
      <c r="B1122" s="129" t="s">
        <v>295</v>
      </c>
      <c r="C1122" s="129" t="s">
        <v>296</v>
      </c>
      <c r="D1122" s="129" t="s">
        <v>361</v>
      </c>
      <c r="E1122" s="129" t="s">
        <v>268</v>
      </c>
      <c r="F1122" s="129" t="s">
        <v>233</v>
      </c>
      <c r="G1122" s="129" t="s">
        <v>269</v>
      </c>
      <c r="H1122" s="129" t="s">
        <v>270</v>
      </c>
      <c r="I1122" s="129" t="s">
        <v>271</v>
      </c>
      <c r="J1122" s="129" t="s">
        <v>278</v>
      </c>
      <c r="K1122" s="129" t="s">
        <v>362</v>
      </c>
      <c r="L1122" s="121">
        <f t="shared" si="33"/>
        <v>100420</v>
      </c>
    </row>
    <row r="1123" spans="1:12" x14ac:dyDescent="0.25">
      <c r="A1123" s="121" t="str">
        <f t="shared" si="32"/>
        <v>60350000306MSC04100420202122023</v>
      </c>
      <c r="B1123" s="129" t="s">
        <v>295</v>
      </c>
      <c r="C1123" s="129" t="s">
        <v>296</v>
      </c>
      <c r="D1123" s="129" t="s">
        <v>363</v>
      </c>
      <c r="E1123" s="129" t="s">
        <v>268</v>
      </c>
      <c r="F1123" s="129" t="s">
        <v>233</v>
      </c>
      <c r="G1123" s="129" t="s">
        <v>269</v>
      </c>
      <c r="H1123" s="129" t="s">
        <v>270</v>
      </c>
      <c r="I1123" s="129" t="s">
        <v>271</v>
      </c>
      <c r="J1123" s="129" t="s">
        <v>320</v>
      </c>
      <c r="K1123" s="129" t="s">
        <v>362</v>
      </c>
      <c r="L1123" s="121">
        <f t="shared" si="33"/>
        <v>100420</v>
      </c>
    </row>
    <row r="1124" spans="1:12" x14ac:dyDescent="0.25">
      <c r="A1124" s="121" t="str">
        <f t="shared" si="32"/>
        <v>60350000306MSC04100420202027005</v>
      </c>
      <c r="B1124" s="129" t="s">
        <v>295</v>
      </c>
      <c r="C1124" s="129" t="s">
        <v>296</v>
      </c>
      <c r="D1124" s="129" t="s">
        <v>364</v>
      </c>
      <c r="E1124" s="129" t="s">
        <v>268</v>
      </c>
      <c r="F1124" s="129" t="s">
        <v>233</v>
      </c>
      <c r="G1124" s="129" t="s">
        <v>269</v>
      </c>
      <c r="H1124" s="129" t="s">
        <v>270</v>
      </c>
      <c r="I1124" s="129" t="s">
        <v>271</v>
      </c>
      <c r="J1124" s="129" t="s">
        <v>272</v>
      </c>
      <c r="K1124" s="129" t="s">
        <v>362</v>
      </c>
      <c r="L1124" s="121">
        <f t="shared" si="33"/>
        <v>100420</v>
      </c>
    </row>
    <row r="1125" spans="1:12" x14ac:dyDescent="0.25">
      <c r="A1125" s="121" t="str">
        <f t="shared" si="32"/>
        <v>60350000306MSC04100420101000326</v>
      </c>
      <c r="B1125" s="129" t="s">
        <v>295</v>
      </c>
      <c r="C1125" s="129" t="s">
        <v>296</v>
      </c>
      <c r="D1125" s="129" t="s">
        <v>365</v>
      </c>
      <c r="E1125" s="129" t="s">
        <v>268</v>
      </c>
      <c r="F1125" s="129" t="s">
        <v>233</v>
      </c>
      <c r="G1125" s="129" t="s">
        <v>269</v>
      </c>
      <c r="H1125" s="129" t="s">
        <v>274</v>
      </c>
      <c r="I1125" s="129" t="s">
        <v>275</v>
      </c>
      <c r="J1125" s="129" t="s">
        <v>276</v>
      </c>
      <c r="K1125" s="129" t="s">
        <v>362</v>
      </c>
      <c r="L1125" s="121">
        <f t="shared" si="33"/>
        <v>100420</v>
      </c>
    </row>
    <row r="1126" spans="1:12" x14ac:dyDescent="0.25">
      <c r="A1126" s="121" t="str">
        <f t="shared" si="32"/>
        <v>60350000306MSC04100777202516015</v>
      </c>
      <c r="B1126" s="129" t="s">
        <v>295</v>
      </c>
      <c r="C1126" s="129" t="s">
        <v>296</v>
      </c>
      <c r="D1126" s="129" t="s">
        <v>366</v>
      </c>
      <c r="E1126" s="129" t="s">
        <v>268</v>
      </c>
      <c r="F1126" s="129" t="s">
        <v>230</v>
      </c>
      <c r="G1126" s="129" t="s">
        <v>269</v>
      </c>
      <c r="H1126" s="129" t="s">
        <v>270</v>
      </c>
      <c r="I1126" s="129" t="s">
        <v>271</v>
      </c>
      <c r="J1126" s="129" t="s">
        <v>278</v>
      </c>
      <c r="K1126" s="129" t="s">
        <v>362</v>
      </c>
      <c r="L1126" s="121">
        <f t="shared" si="33"/>
        <v>100777</v>
      </c>
    </row>
    <row r="1127" spans="1:12" x14ac:dyDescent="0.25">
      <c r="A1127" s="121" t="str">
        <f t="shared" si="32"/>
        <v>60350000306MSA00100618202261015</v>
      </c>
      <c r="B1127" s="129" t="s">
        <v>295</v>
      </c>
      <c r="C1127" s="129" t="s">
        <v>296</v>
      </c>
      <c r="D1127" s="129" t="s">
        <v>546</v>
      </c>
      <c r="E1127" s="129" t="s">
        <v>268</v>
      </c>
      <c r="F1127" s="129" t="s">
        <v>249</v>
      </c>
      <c r="G1127" s="129" t="s">
        <v>269</v>
      </c>
      <c r="H1127" s="129" t="s">
        <v>270</v>
      </c>
      <c r="I1127" s="129" t="s">
        <v>271</v>
      </c>
      <c r="J1127" s="129" t="s">
        <v>306</v>
      </c>
      <c r="K1127" s="129" t="s">
        <v>492</v>
      </c>
      <c r="L1127" s="121">
        <f t="shared" si="33"/>
        <v>100618</v>
      </c>
    </row>
    <row r="1128" spans="1:12" x14ac:dyDescent="0.25">
      <c r="A1128" s="121" t="str">
        <f t="shared" si="32"/>
        <v>60350000306MSC04100777202027005</v>
      </c>
      <c r="B1128" s="129" t="s">
        <v>295</v>
      </c>
      <c r="C1128" s="129" t="s">
        <v>296</v>
      </c>
      <c r="D1128" s="129" t="s">
        <v>367</v>
      </c>
      <c r="E1128" s="129" t="s">
        <v>268</v>
      </c>
      <c r="F1128" s="129" t="s">
        <v>230</v>
      </c>
      <c r="G1128" s="129" t="s">
        <v>269</v>
      </c>
      <c r="H1128" s="129" t="s">
        <v>270</v>
      </c>
      <c r="I1128" s="129" t="s">
        <v>271</v>
      </c>
      <c r="J1128" s="129" t="s">
        <v>272</v>
      </c>
      <c r="K1128" s="129" t="s">
        <v>362</v>
      </c>
      <c r="L1128" s="121">
        <f t="shared" si="33"/>
        <v>100777</v>
      </c>
    </row>
    <row r="1129" spans="1:12" x14ac:dyDescent="0.25">
      <c r="A1129" s="121" t="str">
        <f t="shared" si="32"/>
        <v>60350000306MSC04100777101000326</v>
      </c>
      <c r="B1129" s="129" t="s">
        <v>295</v>
      </c>
      <c r="C1129" s="129" t="s">
        <v>296</v>
      </c>
      <c r="D1129" s="129" t="s">
        <v>368</v>
      </c>
      <c r="E1129" s="129" t="s">
        <v>268</v>
      </c>
      <c r="F1129" s="129" t="s">
        <v>230</v>
      </c>
      <c r="G1129" s="129" t="s">
        <v>269</v>
      </c>
      <c r="H1129" s="129" t="s">
        <v>274</v>
      </c>
      <c r="I1129" s="129" t="s">
        <v>275</v>
      </c>
      <c r="J1129" s="129" t="s">
        <v>276</v>
      </c>
      <c r="K1129" s="129" t="s">
        <v>362</v>
      </c>
      <c r="L1129" s="121">
        <f t="shared" si="33"/>
        <v>100777</v>
      </c>
    </row>
    <row r="1130" spans="1:12" x14ac:dyDescent="0.25">
      <c r="A1130" s="121" t="str">
        <f t="shared" si="32"/>
        <v>60350000306MSC03100420202516015</v>
      </c>
      <c r="B1130" s="129" t="s">
        <v>295</v>
      </c>
      <c r="C1130" s="129" t="s">
        <v>296</v>
      </c>
      <c r="D1130" s="129" t="s">
        <v>369</v>
      </c>
      <c r="E1130" s="129" t="s">
        <v>268</v>
      </c>
      <c r="F1130" s="129" t="s">
        <v>233</v>
      </c>
      <c r="G1130" s="129" t="s">
        <v>269</v>
      </c>
      <c r="H1130" s="129" t="s">
        <v>270</v>
      </c>
      <c r="I1130" s="129" t="s">
        <v>271</v>
      </c>
      <c r="J1130" s="129" t="s">
        <v>278</v>
      </c>
      <c r="K1130" s="129" t="s">
        <v>370</v>
      </c>
      <c r="L1130" s="121">
        <f t="shared" si="33"/>
        <v>100420</v>
      </c>
    </row>
    <row r="1131" spans="1:12" x14ac:dyDescent="0.25">
      <c r="A1131" s="121" t="str">
        <f t="shared" si="32"/>
        <v>60350000306MSC03100420202122023</v>
      </c>
      <c r="B1131" s="129" t="s">
        <v>295</v>
      </c>
      <c r="C1131" s="129" t="s">
        <v>296</v>
      </c>
      <c r="D1131" s="129" t="s">
        <v>371</v>
      </c>
      <c r="E1131" s="129" t="s">
        <v>268</v>
      </c>
      <c r="F1131" s="129" t="s">
        <v>233</v>
      </c>
      <c r="G1131" s="129" t="s">
        <v>269</v>
      </c>
      <c r="H1131" s="129" t="s">
        <v>270</v>
      </c>
      <c r="I1131" s="129" t="s">
        <v>271</v>
      </c>
      <c r="J1131" s="129" t="s">
        <v>320</v>
      </c>
      <c r="K1131" s="129" t="s">
        <v>370</v>
      </c>
      <c r="L1131" s="121">
        <f t="shared" si="33"/>
        <v>100420</v>
      </c>
    </row>
    <row r="1132" spans="1:12" x14ac:dyDescent="0.25">
      <c r="A1132" s="121" t="str">
        <f t="shared" si="32"/>
        <v>60350000306MSC03100420202027005</v>
      </c>
      <c r="B1132" s="129" t="s">
        <v>295</v>
      </c>
      <c r="C1132" s="129" t="s">
        <v>296</v>
      </c>
      <c r="D1132" s="129" t="s">
        <v>372</v>
      </c>
      <c r="E1132" s="129" t="s">
        <v>268</v>
      </c>
      <c r="F1132" s="129" t="s">
        <v>233</v>
      </c>
      <c r="G1132" s="129" t="s">
        <v>269</v>
      </c>
      <c r="H1132" s="129" t="s">
        <v>270</v>
      </c>
      <c r="I1132" s="129" t="s">
        <v>271</v>
      </c>
      <c r="J1132" s="129" t="s">
        <v>272</v>
      </c>
      <c r="K1132" s="129" t="s">
        <v>370</v>
      </c>
      <c r="L1132" s="121">
        <f t="shared" si="33"/>
        <v>100420</v>
      </c>
    </row>
    <row r="1133" spans="1:12" x14ac:dyDescent="0.25">
      <c r="A1133" s="121" t="str">
        <f t="shared" si="32"/>
        <v>60350000306MSC03100420101000326</v>
      </c>
      <c r="B1133" s="129" t="s">
        <v>295</v>
      </c>
      <c r="C1133" s="129" t="s">
        <v>296</v>
      </c>
      <c r="D1133" s="129" t="s">
        <v>373</v>
      </c>
      <c r="E1133" s="129" t="s">
        <v>268</v>
      </c>
      <c r="F1133" s="129" t="s">
        <v>233</v>
      </c>
      <c r="G1133" s="129" t="s">
        <v>269</v>
      </c>
      <c r="H1133" s="129" t="s">
        <v>274</v>
      </c>
      <c r="I1133" s="129" t="s">
        <v>275</v>
      </c>
      <c r="J1133" s="129" t="s">
        <v>276</v>
      </c>
      <c r="K1133" s="129" t="s">
        <v>370</v>
      </c>
      <c r="L1133" s="121">
        <f t="shared" si="33"/>
        <v>100420</v>
      </c>
    </row>
    <row r="1134" spans="1:12" x14ac:dyDescent="0.25">
      <c r="A1134" s="121" t="str">
        <f t="shared" si="32"/>
        <v>60350000306MSC03100777202516015</v>
      </c>
      <c r="B1134" s="129" t="s">
        <v>295</v>
      </c>
      <c r="C1134" s="129" t="s">
        <v>296</v>
      </c>
      <c r="D1134" s="129" t="s">
        <v>374</v>
      </c>
      <c r="E1134" s="129" t="s">
        <v>268</v>
      </c>
      <c r="F1134" s="129" t="s">
        <v>230</v>
      </c>
      <c r="G1134" s="129" t="s">
        <v>269</v>
      </c>
      <c r="H1134" s="129" t="s">
        <v>270</v>
      </c>
      <c r="I1134" s="129" t="s">
        <v>271</v>
      </c>
      <c r="J1134" s="129" t="s">
        <v>278</v>
      </c>
      <c r="K1134" s="129" t="s">
        <v>370</v>
      </c>
      <c r="L1134" s="121">
        <f t="shared" si="33"/>
        <v>100777</v>
      </c>
    </row>
    <row r="1135" spans="1:12" x14ac:dyDescent="0.25">
      <c r="A1135" s="121" t="str">
        <f t="shared" si="32"/>
        <v>60350000306MSC03100777202027005</v>
      </c>
      <c r="B1135" s="129" t="s">
        <v>295</v>
      </c>
      <c r="C1135" s="129" t="s">
        <v>296</v>
      </c>
      <c r="D1135" s="129" t="s">
        <v>375</v>
      </c>
      <c r="E1135" s="129" t="s">
        <v>268</v>
      </c>
      <c r="F1135" s="129" t="s">
        <v>230</v>
      </c>
      <c r="G1135" s="129" t="s">
        <v>269</v>
      </c>
      <c r="H1135" s="129" t="s">
        <v>270</v>
      </c>
      <c r="I1135" s="129" t="s">
        <v>271</v>
      </c>
      <c r="J1135" s="129" t="s">
        <v>272</v>
      </c>
      <c r="K1135" s="129" t="s">
        <v>370</v>
      </c>
      <c r="L1135" s="121">
        <f t="shared" si="33"/>
        <v>100777</v>
      </c>
    </row>
    <row r="1136" spans="1:12" x14ac:dyDescent="0.25">
      <c r="A1136" s="121" t="str">
        <f t="shared" si="32"/>
        <v>60350000306MSC03100777101000326</v>
      </c>
      <c r="B1136" s="129" t="s">
        <v>295</v>
      </c>
      <c r="C1136" s="129" t="s">
        <v>296</v>
      </c>
      <c r="D1136" s="129" t="s">
        <v>376</v>
      </c>
      <c r="E1136" s="129" t="s">
        <v>268</v>
      </c>
      <c r="F1136" s="129" t="s">
        <v>230</v>
      </c>
      <c r="G1136" s="129" t="s">
        <v>269</v>
      </c>
      <c r="H1136" s="129" t="s">
        <v>274</v>
      </c>
      <c r="I1136" s="129" t="s">
        <v>275</v>
      </c>
      <c r="J1136" s="129" t="s">
        <v>276</v>
      </c>
      <c r="K1136" s="129" t="s">
        <v>370</v>
      </c>
      <c r="L1136" s="121">
        <f t="shared" si="33"/>
        <v>100777</v>
      </c>
    </row>
    <row r="1137" spans="1:12" x14ac:dyDescent="0.25">
      <c r="A1137" s="121" t="str">
        <f t="shared" si="32"/>
        <v>60350000306MSA25100618202516015</v>
      </c>
      <c r="B1137" s="129" t="s">
        <v>295</v>
      </c>
      <c r="C1137" s="129" t="s">
        <v>296</v>
      </c>
      <c r="D1137" s="129" t="s">
        <v>377</v>
      </c>
      <c r="E1137" s="129" t="s">
        <v>268</v>
      </c>
      <c r="F1137" s="129" t="s">
        <v>249</v>
      </c>
      <c r="G1137" s="129" t="s">
        <v>269</v>
      </c>
      <c r="H1137" s="129" t="s">
        <v>270</v>
      </c>
      <c r="I1137" s="129" t="s">
        <v>271</v>
      </c>
      <c r="J1137" s="129" t="s">
        <v>278</v>
      </c>
      <c r="K1137" s="129" t="s">
        <v>378</v>
      </c>
      <c r="L1137" s="121">
        <f t="shared" si="33"/>
        <v>100618</v>
      </c>
    </row>
    <row r="1138" spans="1:12" x14ac:dyDescent="0.25">
      <c r="A1138" s="121" t="str">
        <f t="shared" si="32"/>
        <v>60350000306MSA25100618202261015</v>
      </c>
      <c r="B1138" s="129" t="s">
        <v>295</v>
      </c>
      <c r="C1138" s="129" t="s">
        <v>296</v>
      </c>
      <c r="D1138" s="129" t="s">
        <v>445</v>
      </c>
      <c r="E1138" s="129" t="s">
        <v>268</v>
      </c>
      <c r="F1138" s="129" t="s">
        <v>249</v>
      </c>
      <c r="G1138" s="129" t="s">
        <v>269</v>
      </c>
      <c r="H1138" s="129" t="s">
        <v>270</v>
      </c>
      <c r="I1138" s="129" t="s">
        <v>271</v>
      </c>
      <c r="J1138" s="129" t="s">
        <v>306</v>
      </c>
      <c r="K1138" s="129" t="s">
        <v>378</v>
      </c>
      <c r="L1138" s="121">
        <f t="shared" si="33"/>
        <v>100618</v>
      </c>
    </row>
    <row r="1139" spans="1:12" x14ac:dyDescent="0.25">
      <c r="A1139" s="121" t="str">
        <f t="shared" si="32"/>
        <v>60350000306MSA25100618202027005</v>
      </c>
      <c r="B1139" s="129" t="s">
        <v>295</v>
      </c>
      <c r="C1139" s="129" t="s">
        <v>296</v>
      </c>
      <c r="D1139" s="129" t="s">
        <v>379</v>
      </c>
      <c r="E1139" s="129" t="s">
        <v>268</v>
      </c>
      <c r="F1139" s="129" t="s">
        <v>249</v>
      </c>
      <c r="G1139" s="129" t="s">
        <v>269</v>
      </c>
      <c r="H1139" s="129" t="s">
        <v>270</v>
      </c>
      <c r="I1139" s="129" t="s">
        <v>271</v>
      </c>
      <c r="J1139" s="129" t="s">
        <v>272</v>
      </c>
      <c r="K1139" s="129" t="s">
        <v>378</v>
      </c>
      <c r="L1139" s="121">
        <f t="shared" si="33"/>
        <v>100618</v>
      </c>
    </row>
    <row r="1140" spans="1:12" x14ac:dyDescent="0.25">
      <c r="A1140" s="121" t="str">
        <f t="shared" si="32"/>
        <v>60350000306MSA25100618101000326</v>
      </c>
      <c r="B1140" s="129" t="s">
        <v>295</v>
      </c>
      <c r="C1140" s="129" t="s">
        <v>296</v>
      </c>
      <c r="D1140" s="129" t="s">
        <v>380</v>
      </c>
      <c r="E1140" s="129" t="s">
        <v>268</v>
      </c>
      <c r="F1140" s="129" t="s">
        <v>249</v>
      </c>
      <c r="G1140" s="129" t="s">
        <v>269</v>
      </c>
      <c r="H1140" s="129" t="s">
        <v>274</v>
      </c>
      <c r="I1140" s="129" t="s">
        <v>275</v>
      </c>
      <c r="J1140" s="129" t="s">
        <v>276</v>
      </c>
      <c r="K1140" s="129" t="s">
        <v>378</v>
      </c>
      <c r="L1140" s="121">
        <f t="shared" si="33"/>
        <v>100618</v>
      </c>
    </row>
    <row r="1141" spans="1:12" x14ac:dyDescent="0.25">
      <c r="A1141" s="121" t="str">
        <f t="shared" si="32"/>
        <v>60350000306MSA23100618202516015</v>
      </c>
      <c r="B1141" s="129" t="s">
        <v>295</v>
      </c>
      <c r="C1141" s="129" t="s">
        <v>296</v>
      </c>
      <c r="D1141" s="129" t="s">
        <v>381</v>
      </c>
      <c r="E1141" s="129" t="s">
        <v>268</v>
      </c>
      <c r="F1141" s="129" t="s">
        <v>249</v>
      </c>
      <c r="G1141" s="129" t="s">
        <v>269</v>
      </c>
      <c r="H1141" s="129" t="s">
        <v>270</v>
      </c>
      <c r="I1141" s="129" t="s">
        <v>271</v>
      </c>
      <c r="J1141" s="129" t="s">
        <v>278</v>
      </c>
      <c r="K1141" s="129" t="s">
        <v>382</v>
      </c>
      <c r="L1141" s="121">
        <f t="shared" si="33"/>
        <v>100618</v>
      </c>
    </row>
    <row r="1142" spans="1:12" x14ac:dyDescent="0.25">
      <c r="A1142" s="121" t="str">
        <f t="shared" si="32"/>
        <v>60350000306MSA23100618202261015</v>
      </c>
      <c r="B1142" s="129" t="s">
        <v>295</v>
      </c>
      <c r="C1142" s="129" t="s">
        <v>296</v>
      </c>
      <c r="D1142" s="129" t="s">
        <v>446</v>
      </c>
      <c r="E1142" s="129" t="s">
        <v>268</v>
      </c>
      <c r="F1142" s="129" t="s">
        <v>249</v>
      </c>
      <c r="G1142" s="129" t="s">
        <v>269</v>
      </c>
      <c r="H1142" s="129" t="s">
        <v>270</v>
      </c>
      <c r="I1142" s="129" t="s">
        <v>271</v>
      </c>
      <c r="J1142" s="129" t="s">
        <v>306</v>
      </c>
      <c r="K1142" s="129" t="s">
        <v>382</v>
      </c>
      <c r="L1142" s="121">
        <f t="shared" si="33"/>
        <v>100618</v>
      </c>
    </row>
    <row r="1143" spans="1:12" x14ac:dyDescent="0.25">
      <c r="A1143" s="121" t="str">
        <f t="shared" si="32"/>
        <v>60350000306MSA23100618202027005</v>
      </c>
      <c r="B1143" s="129" t="s">
        <v>295</v>
      </c>
      <c r="C1143" s="129" t="s">
        <v>296</v>
      </c>
      <c r="D1143" s="129" t="s">
        <v>383</v>
      </c>
      <c r="E1143" s="129" t="s">
        <v>268</v>
      </c>
      <c r="F1143" s="129" t="s">
        <v>249</v>
      </c>
      <c r="G1143" s="129" t="s">
        <v>269</v>
      </c>
      <c r="H1143" s="129" t="s">
        <v>270</v>
      </c>
      <c r="I1143" s="129" t="s">
        <v>271</v>
      </c>
      <c r="J1143" s="129" t="s">
        <v>272</v>
      </c>
      <c r="K1143" s="129" t="s">
        <v>382</v>
      </c>
      <c r="L1143" s="121">
        <f t="shared" si="33"/>
        <v>100618</v>
      </c>
    </row>
    <row r="1144" spans="1:12" x14ac:dyDescent="0.25">
      <c r="A1144" s="121" t="str">
        <f t="shared" si="32"/>
        <v>60350000306MSA23100618101000326</v>
      </c>
      <c r="B1144" s="129" t="s">
        <v>295</v>
      </c>
      <c r="C1144" s="129" t="s">
        <v>296</v>
      </c>
      <c r="D1144" s="129" t="s">
        <v>79</v>
      </c>
      <c r="E1144" s="129" t="s">
        <v>268</v>
      </c>
      <c r="F1144" s="129" t="s">
        <v>249</v>
      </c>
      <c r="G1144" s="129" t="s">
        <v>269</v>
      </c>
      <c r="H1144" s="129" t="s">
        <v>274</v>
      </c>
      <c r="I1144" s="129" t="s">
        <v>275</v>
      </c>
      <c r="J1144" s="129" t="s">
        <v>276</v>
      </c>
      <c r="K1144" s="129" t="s">
        <v>382</v>
      </c>
      <c r="L1144" s="121">
        <f t="shared" si="33"/>
        <v>100618</v>
      </c>
    </row>
    <row r="1145" spans="1:12" x14ac:dyDescent="0.25">
      <c r="A1145" s="121" t="str">
        <f t="shared" ref="A1145:A1208" si="34">CONCATENATE(B1145,K1145,L1145,I1145,H1145,J1145)</f>
        <v>60350000306MSA22100618202516015</v>
      </c>
      <c r="B1145" s="129" t="s">
        <v>295</v>
      </c>
      <c r="C1145" s="129" t="s">
        <v>296</v>
      </c>
      <c r="D1145" s="129" t="s">
        <v>384</v>
      </c>
      <c r="E1145" s="129" t="s">
        <v>268</v>
      </c>
      <c r="F1145" s="129" t="s">
        <v>249</v>
      </c>
      <c r="G1145" s="129" t="s">
        <v>269</v>
      </c>
      <c r="H1145" s="129" t="s">
        <v>270</v>
      </c>
      <c r="I1145" s="129" t="s">
        <v>271</v>
      </c>
      <c r="J1145" s="129" t="s">
        <v>278</v>
      </c>
      <c r="K1145" s="129" t="s">
        <v>385</v>
      </c>
      <c r="L1145" s="121">
        <f t="shared" si="33"/>
        <v>100618</v>
      </c>
    </row>
    <row r="1146" spans="1:12" x14ac:dyDescent="0.25">
      <c r="A1146" s="121" t="str">
        <f t="shared" si="34"/>
        <v>60350000306MSA22100618202261015</v>
      </c>
      <c r="B1146" s="129" t="s">
        <v>295</v>
      </c>
      <c r="C1146" s="129" t="s">
        <v>296</v>
      </c>
      <c r="D1146" s="129" t="s">
        <v>447</v>
      </c>
      <c r="E1146" s="129" t="s">
        <v>268</v>
      </c>
      <c r="F1146" s="129" t="s">
        <v>249</v>
      </c>
      <c r="G1146" s="129" t="s">
        <v>269</v>
      </c>
      <c r="H1146" s="129" t="s">
        <v>270</v>
      </c>
      <c r="I1146" s="129" t="s">
        <v>271</v>
      </c>
      <c r="J1146" s="129" t="s">
        <v>306</v>
      </c>
      <c r="K1146" s="129" t="s">
        <v>385</v>
      </c>
      <c r="L1146" s="121">
        <f t="shared" si="33"/>
        <v>100618</v>
      </c>
    </row>
    <row r="1147" spans="1:12" x14ac:dyDescent="0.25">
      <c r="A1147" s="121" t="str">
        <f t="shared" si="34"/>
        <v>60350000306MSA22100618202027005</v>
      </c>
      <c r="B1147" s="129" t="s">
        <v>295</v>
      </c>
      <c r="C1147" s="129" t="s">
        <v>296</v>
      </c>
      <c r="D1147" s="129" t="s">
        <v>386</v>
      </c>
      <c r="E1147" s="129" t="s">
        <v>268</v>
      </c>
      <c r="F1147" s="129" t="s">
        <v>249</v>
      </c>
      <c r="G1147" s="129" t="s">
        <v>269</v>
      </c>
      <c r="H1147" s="129" t="s">
        <v>270</v>
      </c>
      <c r="I1147" s="129" t="s">
        <v>271</v>
      </c>
      <c r="J1147" s="129" t="s">
        <v>272</v>
      </c>
      <c r="K1147" s="129" t="s">
        <v>385</v>
      </c>
      <c r="L1147" s="121">
        <f t="shared" si="33"/>
        <v>100618</v>
      </c>
    </row>
    <row r="1148" spans="1:12" x14ac:dyDescent="0.25">
      <c r="A1148" s="121" t="str">
        <f t="shared" si="34"/>
        <v>60350000306MSA22100618101000326</v>
      </c>
      <c r="B1148" s="129" t="s">
        <v>295</v>
      </c>
      <c r="C1148" s="129" t="s">
        <v>296</v>
      </c>
      <c r="D1148" s="129" t="s">
        <v>387</v>
      </c>
      <c r="E1148" s="129" t="s">
        <v>268</v>
      </c>
      <c r="F1148" s="129" t="s">
        <v>249</v>
      </c>
      <c r="G1148" s="129" t="s">
        <v>269</v>
      </c>
      <c r="H1148" s="129" t="s">
        <v>274</v>
      </c>
      <c r="I1148" s="129" t="s">
        <v>275</v>
      </c>
      <c r="J1148" s="129" t="s">
        <v>276</v>
      </c>
      <c r="K1148" s="129" t="s">
        <v>385</v>
      </c>
      <c r="L1148" s="121">
        <f t="shared" si="33"/>
        <v>100618</v>
      </c>
    </row>
    <row r="1149" spans="1:12" x14ac:dyDescent="0.25">
      <c r="A1149" s="121" t="str">
        <f t="shared" si="34"/>
        <v>60350000306MSA21100618202516015</v>
      </c>
      <c r="B1149" s="129" t="s">
        <v>295</v>
      </c>
      <c r="C1149" s="129" t="s">
        <v>296</v>
      </c>
      <c r="D1149" s="129" t="s">
        <v>388</v>
      </c>
      <c r="E1149" s="129" t="s">
        <v>268</v>
      </c>
      <c r="F1149" s="129" t="s">
        <v>249</v>
      </c>
      <c r="G1149" s="129" t="s">
        <v>269</v>
      </c>
      <c r="H1149" s="129" t="s">
        <v>270</v>
      </c>
      <c r="I1149" s="129" t="s">
        <v>271</v>
      </c>
      <c r="J1149" s="129" t="s">
        <v>278</v>
      </c>
      <c r="K1149" s="129" t="s">
        <v>389</v>
      </c>
      <c r="L1149" s="121">
        <f t="shared" si="33"/>
        <v>100618</v>
      </c>
    </row>
    <row r="1150" spans="1:12" x14ac:dyDescent="0.25">
      <c r="A1150" s="121" t="str">
        <f t="shared" si="34"/>
        <v>60350000306MSA21100618202261015</v>
      </c>
      <c r="B1150" s="129" t="s">
        <v>295</v>
      </c>
      <c r="C1150" s="129" t="s">
        <v>296</v>
      </c>
      <c r="D1150" s="129" t="s">
        <v>448</v>
      </c>
      <c r="E1150" s="129" t="s">
        <v>268</v>
      </c>
      <c r="F1150" s="129" t="s">
        <v>249</v>
      </c>
      <c r="G1150" s="129" t="s">
        <v>269</v>
      </c>
      <c r="H1150" s="129" t="s">
        <v>270</v>
      </c>
      <c r="I1150" s="129" t="s">
        <v>271</v>
      </c>
      <c r="J1150" s="129" t="s">
        <v>306</v>
      </c>
      <c r="K1150" s="129" t="s">
        <v>389</v>
      </c>
      <c r="L1150" s="121">
        <f t="shared" si="33"/>
        <v>100618</v>
      </c>
    </row>
    <row r="1151" spans="1:12" x14ac:dyDescent="0.25">
      <c r="A1151" s="121" t="str">
        <f t="shared" si="34"/>
        <v>60350000306MSA21100618202027005</v>
      </c>
      <c r="B1151" s="129" t="s">
        <v>295</v>
      </c>
      <c r="C1151" s="129" t="s">
        <v>296</v>
      </c>
      <c r="D1151" s="129" t="s">
        <v>390</v>
      </c>
      <c r="E1151" s="129" t="s">
        <v>268</v>
      </c>
      <c r="F1151" s="129" t="s">
        <v>249</v>
      </c>
      <c r="G1151" s="129" t="s">
        <v>269</v>
      </c>
      <c r="H1151" s="129" t="s">
        <v>270</v>
      </c>
      <c r="I1151" s="129" t="s">
        <v>271</v>
      </c>
      <c r="J1151" s="129" t="s">
        <v>272</v>
      </c>
      <c r="K1151" s="129" t="s">
        <v>389</v>
      </c>
      <c r="L1151" s="121">
        <f t="shared" si="33"/>
        <v>100618</v>
      </c>
    </row>
    <row r="1152" spans="1:12" x14ac:dyDescent="0.25">
      <c r="A1152" s="121" t="str">
        <f t="shared" si="34"/>
        <v>60350000306MSA21100618101000326</v>
      </c>
      <c r="B1152" s="129" t="s">
        <v>295</v>
      </c>
      <c r="C1152" s="129" t="s">
        <v>296</v>
      </c>
      <c r="D1152" s="129" t="s">
        <v>391</v>
      </c>
      <c r="E1152" s="129" t="s">
        <v>268</v>
      </c>
      <c r="F1152" s="129" t="s">
        <v>249</v>
      </c>
      <c r="G1152" s="129" t="s">
        <v>269</v>
      </c>
      <c r="H1152" s="129" t="s">
        <v>274</v>
      </c>
      <c r="I1152" s="129" t="s">
        <v>275</v>
      </c>
      <c r="J1152" s="129" t="s">
        <v>276</v>
      </c>
      <c r="K1152" s="129" t="s">
        <v>389</v>
      </c>
      <c r="L1152" s="121">
        <f t="shared" si="33"/>
        <v>100618</v>
      </c>
    </row>
    <row r="1153" spans="1:12" x14ac:dyDescent="0.25">
      <c r="A1153" s="121" t="str">
        <f t="shared" si="34"/>
        <v>60350000306MSA12100618202516015</v>
      </c>
      <c r="B1153" s="129" t="s">
        <v>295</v>
      </c>
      <c r="C1153" s="129" t="s">
        <v>296</v>
      </c>
      <c r="D1153" s="129" t="s">
        <v>392</v>
      </c>
      <c r="E1153" s="129" t="s">
        <v>268</v>
      </c>
      <c r="F1153" s="129" t="s">
        <v>249</v>
      </c>
      <c r="G1153" s="129" t="s">
        <v>269</v>
      </c>
      <c r="H1153" s="129" t="s">
        <v>270</v>
      </c>
      <c r="I1153" s="129" t="s">
        <v>271</v>
      </c>
      <c r="J1153" s="129" t="s">
        <v>278</v>
      </c>
      <c r="K1153" s="129" t="s">
        <v>393</v>
      </c>
      <c r="L1153" s="121">
        <f t="shared" si="33"/>
        <v>100618</v>
      </c>
    </row>
    <row r="1154" spans="1:12" x14ac:dyDescent="0.25">
      <c r="A1154" s="121" t="str">
        <f t="shared" si="34"/>
        <v>60350000306MSA12100618202261015</v>
      </c>
      <c r="B1154" s="129" t="s">
        <v>295</v>
      </c>
      <c r="C1154" s="129" t="s">
        <v>296</v>
      </c>
      <c r="D1154" s="129" t="s">
        <v>449</v>
      </c>
      <c r="E1154" s="129" t="s">
        <v>268</v>
      </c>
      <c r="F1154" s="129" t="s">
        <v>249</v>
      </c>
      <c r="G1154" s="129" t="s">
        <v>269</v>
      </c>
      <c r="H1154" s="129" t="s">
        <v>270</v>
      </c>
      <c r="I1154" s="129" t="s">
        <v>271</v>
      </c>
      <c r="J1154" s="129" t="s">
        <v>306</v>
      </c>
      <c r="K1154" s="129" t="s">
        <v>393</v>
      </c>
      <c r="L1154" s="121">
        <f t="shared" si="33"/>
        <v>100618</v>
      </c>
    </row>
    <row r="1155" spans="1:12" x14ac:dyDescent="0.25">
      <c r="A1155" s="121" t="str">
        <f t="shared" si="34"/>
        <v>60350000306MSA12100618202027005</v>
      </c>
      <c r="B1155" s="129" t="s">
        <v>295</v>
      </c>
      <c r="C1155" s="129" t="s">
        <v>296</v>
      </c>
      <c r="D1155" s="129" t="s">
        <v>394</v>
      </c>
      <c r="E1155" s="129" t="s">
        <v>268</v>
      </c>
      <c r="F1155" s="129" t="s">
        <v>249</v>
      </c>
      <c r="G1155" s="129" t="s">
        <v>269</v>
      </c>
      <c r="H1155" s="129" t="s">
        <v>270</v>
      </c>
      <c r="I1155" s="129" t="s">
        <v>271</v>
      </c>
      <c r="J1155" s="129" t="s">
        <v>272</v>
      </c>
      <c r="K1155" s="129" t="s">
        <v>393</v>
      </c>
      <c r="L1155" s="121">
        <f t="shared" si="33"/>
        <v>100618</v>
      </c>
    </row>
    <row r="1156" spans="1:12" x14ac:dyDescent="0.25">
      <c r="A1156" s="121" t="str">
        <f t="shared" si="34"/>
        <v>60350000306MSA12100618101000326</v>
      </c>
      <c r="B1156" s="129" t="s">
        <v>295</v>
      </c>
      <c r="C1156" s="129" t="s">
        <v>296</v>
      </c>
      <c r="D1156" s="129" t="s">
        <v>395</v>
      </c>
      <c r="E1156" s="129" t="s">
        <v>268</v>
      </c>
      <c r="F1156" s="129" t="s">
        <v>249</v>
      </c>
      <c r="G1156" s="129" t="s">
        <v>269</v>
      </c>
      <c r="H1156" s="129" t="s">
        <v>274</v>
      </c>
      <c r="I1156" s="129" t="s">
        <v>275</v>
      </c>
      <c r="J1156" s="129" t="s">
        <v>276</v>
      </c>
      <c r="K1156" s="129" t="s">
        <v>393</v>
      </c>
      <c r="L1156" s="121">
        <f t="shared" si="33"/>
        <v>100618</v>
      </c>
    </row>
    <row r="1157" spans="1:12" x14ac:dyDescent="0.25">
      <c r="A1157" s="121" t="str">
        <f t="shared" si="34"/>
        <v>60350000306MSA11100618202516015</v>
      </c>
      <c r="B1157" s="129" t="s">
        <v>295</v>
      </c>
      <c r="C1157" s="129" t="s">
        <v>296</v>
      </c>
      <c r="D1157" s="129" t="s">
        <v>396</v>
      </c>
      <c r="E1157" s="129" t="s">
        <v>268</v>
      </c>
      <c r="F1157" s="129" t="s">
        <v>249</v>
      </c>
      <c r="G1157" s="129" t="s">
        <v>269</v>
      </c>
      <c r="H1157" s="129" t="s">
        <v>270</v>
      </c>
      <c r="I1157" s="129" t="s">
        <v>271</v>
      </c>
      <c r="J1157" s="129" t="s">
        <v>278</v>
      </c>
      <c r="K1157" s="129" t="s">
        <v>397</v>
      </c>
      <c r="L1157" s="121">
        <f t="shared" si="33"/>
        <v>100618</v>
      </c>
    </row>
    <row r="1158" spans="1:12" x14ac:dyDescent="0.25">
      <c r="A1158" s="121" t="str">
        <f t="shared" si="34"/>
        <v>60350000306MSA11100618202261015</v>
      </c>
      <c r="B1158" s="129" t="s">
        <v>295</v>
      </c>
      <c r="C1158" s="129" t="s">
        <v>296</v>
      </c>
      <c r="D1158" s="129" t="s">
        <v>450</v>
      </c>
      <c r="E1158" s="129" t="s">
        <v>268</v>
      </c>
      <c r="F1158" s="129" t="s">
        <v>249</v>
      </c>
      <c r="G1158" s="129" t="s">
        <v>269</v>
      </c>
      <c r="H1158" s="129" t="s">
        <v>270</v>
      </c>
      <c r="I1158" s="129" t="s">
        <v>271</v>
      </c>
      <c r="J1158" s="129" t="s">
        <v>306</v>
      </c>
      <c r="K1158" s="129" t="s">
        <v>397</v>
      </c>
      <c r="L1158" s="121">
        <f t="shared" si="33"/>
        <v>100618</v>
      </c>
    </row>
    <row r="1159" spans="1:12" x14ac:dyDescent="0.25">
      <c r="A1159" s="121" t="str">
        <f t="shared" si="34"/>
        <v>60350000306MSA11100618202027005</v>
      </c>
      <c r="B1159" s="129" t="s">
        <v>295</v>
      </c>
      <c r="C1159" s="129" t="s">
        <v>296</v>
      </c>
      <c r="D1159" s="129" t="s">
        <v>398</v>
      </c>
      <c r="E1159" s="129" t="s">
        <v>268</v>
      </c>
      <c r="F1159" s="129" t="s">
        <v>249</v>
      </c>
      <c r="G1159" s="129" t="s">
        <v>269</v>
      </c>
      <c r="H1159" s="129" t="s">
        <v>270</v>
      </c>
      <c r="I1159" s="129" t="s">
        <v>271</v>
      </c>
      <c r="J1159" s="129" t="s">
        <v>272</v>
      </c>
      <c r="K1159" s="129" t="s">
        <v>397</v>
      </c>
      <c r="L1159" s="121">
        <f t="shared" si="33"/>
        <v>100618</v>
      </c>
    </row>
    <row r="1160" spans="1:12" x14ac:dyDescent="0.25">
      <c r="A1160" s="121" t="str">
        <f t="shared" si="34"/>
        <v>60350000306MSA11100618101000326</v>
      </c>
      <c r="B1160" s="129" t="s">
        <v>295</v>
      </c>
      <c r="C1160" s="129" t="s">
        <v>296</v>
      </c>
      <c r="D1160" s="129" t="s">
        <v>399</v>
      </c>
      <c r="E1160" s="129" t="s">
        <v>268</v>
      </c>
      <c r="F1160" s="129" t="s">
        <v>249</v>
      </c>
      <c r="G1160" s="129" t="s">
        <v>269</v>
      </c>
      <c r="H1160" s="129" t="s">
        <v>274</v>
      </c>
      <c r="I1160" s="129" t="s">
        <v>275</v>
      </c>
      <c r="J1160" s="129" t="s">
        <v>276</v>
      </c>
      <c r="K1160" s="129" t="s">
        <v>397</v>
      </c>
      <c r="L1160" s="121">
        <f t="shared" si="33"/>
        <v>100618</v>
      </c>
    </row>
    <row r="1161" spans="1:12" x14ac:dyDescent="0.25">
      <c r="A1161" s="121" t="str">
        <f t="shared" si="34"/>
        <v>60350000306MSA04100618202516015</v>
      </c>
      <c r="B1161" s="129" t="s">
        <v>295</v>
      </c>
      <c r="C1161" s="129" t="s">
        <v>296</v>
      </c>
      <c r="D1161" s="129" t="s">
        <v>400</v>
      </c>
      <c r="E1161" s="129" t="s">
        <v>268</v>
      </c>
      <c r="F1161" s="129" t="s">
        <v>249</v>
      </c>
      <c r="G1161" s="129" t="s">
        <v>269</v>
      </c>
      <c r="H1161" s="129" t="s">
        <v>270</v>
      </c>
      <c r="I1161" s="129" t="s">
        <v>271</v>
      </c>
      <c r="J1161" s="129" t="s">
        <v>278</v>
      </c>
      <c r="K1161" s="129" t="s">
        <v>313</v>
      </c>
      <c r="L1161" s="121">
        <f t="shared" si="33"/>
        <v>100618</v>
      </c>
    </row>
    <row r="1162" spans="1:12" x14ac:dyDescent="0.25">
      <c r="A1162" s="121" t="str">
        <f t="shared" si="34"/>
        <v>60350000306MSA04100618202261015</v>
      </c>
      <c r="B1162" s="129" t="s">
        <v>295</v>
      </c>
      <c r="C1162" s="129" t="s">
        <v>296</v>
      </c>
      <c r="D1162" s="129" t="s">
        <v>451</v>
      </c>
      <c r="E1162" s="129" t="s">
        <v>268</v>
      </c>
      <c r="F1162" s="129" t="s">
        <v>249</v>
      </c>
      <c r="G1162" s="129" t="s">
        <v>269</v>
      </c>
      <c r="H1162" s="129" t="s">
        <v>270</v>
      </c>
      <c r="I1162" s="129" t="s">
        <v>271</v>
      </c>
      <c r="J1162" s="129" t="s">
        <v>306</v>
      </c>
      <c r="K1162" s="129" t="s">
        <v>313</v>
      </c>
      <c r="L1162" s="121">
        <f t="shared" si="33"/>
        <v>100618</v>
      </c>
    </row>
    <row r="1163" spans="1:12" x14ac:dyDescent="0.25">
      <c r="A1163" s="121" t="str">
        <f t="shared" si="34"/>
        <v>60350000306MSA04100618202027005</v>
      </c>
      <c r="B1163" s="129" t="s">
        <v>295</v>
      </c>
      <c r="C1163" s="129" t="s">
        <v>296</v>
      </c>
      <c r="D1163" s="129" t="s">
        <v>401</v>
      </c>
      <c r="E1163" s="129" t="s">
        <v>268</v>
      </c>
      <c r="F1163" s="129" t="s">
        <v>249</v>
      </c>
      <c r="G1163" s="129" t="s">
        <v>269</v>
      </c>
      <c r="H1163" s="129" t="s">
        <v>270</v>
      </c>
      <c r="I1163" s="129" t="s">
        <v>271</v>
      </c>
      <c r="J1163" s="129" t="s">
        <v>272</v>
      </c>
      <c r="K1163" s="129" t="s">
        <v>313</v>
      </c>
      <c r="L1163" s="121">
        <f t="shared" si="33"/>
        <v>100618</v>
      </c>
    </row>
    <row r="1164" spans="1:12" x14ac:dyDescent="0.25">
      <c r="A1164" s="121" t="str">
        <f t="shared" si="34"/>
        <v>60350000306MSA04100618101000326</v>
      </c>
      <c r="B1164" s="129" t="s">
        <v>295</v>
      </c>
      <c r="C1164" s="129" t="s">
        <v>296</v>
      </c>
      <c r="D1164" s="129" t="s">
        <v>402</v>
      </c>
      <c r="E1164" s="129" t="s">
        <v>268</v>
      </c>
      <c r="F1164" s="129" t="s">
        <v>249</v>
      </c>
      <c r="G1164" s="129" t="s">
        <v>269</v>
      </c>
      <c r="H1164" s="129" t="s">
        <v>274</v>
      </c>
      <c r="I1164" s="129" t="s">
        <v>275</v>
      </c>
      <c r="J1164" s="129" t="s">
        <v>276</v>
      </c>
      <c r="K1164" s="129" t="s">
        <v>313</v>
      </c>
      <c r="L1164" s="121">
        <f t="shared" si="33"/>
        <v>100618</v>
      </c>
    </row>
    <row r="1165" spans="1:12" x14ac:dyDescent="0.25">
      <c r="A1165" s="121" t="str">
        <f t="shared" si="34"/>
        <v>60350000306MSA03100618202516015</v>
      </c>
      <c r="B1165" s="129" t="s">
        <v>295</v>
      </c>
      <c r="C1165" s="129" t="s">
        <v>296</v>
      </c>
      <c r="D1165" s="129" t="s">
        <v>403</v>
      </c>
      <c r="E1165" s="129" t="s">
        <v>268</v>
      </c>
      <c r="F1165" s="129" t="s">
        <v>249</v>
      </c>
      <c r="G1165" s="129" t="s">
        <v>269</v>
      </c>
      <c r="H1165" s="129" t="s">
        <v>270</v>
      </c>
      <c r="I1165" s="129" t="s">
        <v>271</v>
      </c>
      <c r="J1165" s="129" t="s">
        <v>278</v>
      </c>
      <c r="K1165" s="129" t="s">
        <v>308</v>
      </c>
      <c r="L1165" s="121">
        <f t="shared" si="33"/>
        <v>100618</v>
      </c>
    </row>
    <row r="1166" spans="1:12" x14ac:dyDescent="0.25">
      <c r="A1166" s="121" t="str">
        <f t="shared" si="34"/>
        <v>60350000306MSA03100618202261015</v>
      </c>
      <c r="B1166" s="129" t="s">
        <v>295</v>
      </c>
      <c r="C1166" s="129" t="s">
        <v>296</v>
      </c>
      <c r="D1166" s="129" t="s">
        <v>452</v>
      </c>
      <c r="E1166" s="129" t="s">
        <v>268</v>
      </c>
      <c r="F1166" s="129" t="s">
        <v>249</v>
      </c>
      <c r="G1166" s="129" t="s">
        <v>269</v>
      </c>
      <c r="H1166" s="129" t="s">
        <v>270</v>
      </c>
      <c r="I1166" s="129" t="s">
        <v>271</v>
      </c>
      <c r="J1166" s="129" t="s">
        <v>306</v>
      </c>
      <c r="K1166" s="129" t="s">
        <v>308</v>
      </c>
      <c r="L1166" s="121">
        <f t="shared" si="33"/>
        <v>100618</v>
      </c>
    </row>
    <row r="1167" spans="1:12" x14ac:dyDescent="0.25">
      <c r="A1167" s="121" t="str">
        <f t="shared" si="34"/>
        <v>60350000306MSA03100618202027005</v>
      </c>
      <c r="B1167" s="129" t="s">
        <v>295</v>
      </c>
      <c r="C1167" s="129" t="s">
        <v>296</v>
      </c>
      <c r="D1167" s="129" t="s">
        <v>404</v>
      </c>
      <c r="E1167" s="129" t="s">
        <v>268</v>
      </c>
      <c r="F1167" s="129" t="s">
        <v>249</v>
      </c>
      <c r="G1167" s="129" t="s">
        <v>269</v>
      </c>
      <c r="H1167" s="129" t="s">
        <v>270</v>
      </c>
      <c r="I1167" s="129" t="s">
        <v>271</v>
      </c>
      <c r="J1167" s="129" t="s">
        <v>272</v>
      </c>
      <c r="K1167" s="129" t="s">
        <v>308</v>
      </c>
      <c r="L1167" s="121">
        <f t="shared" si="33"/>
        <v>100618</v>
      </c>
    </row>
    <row r="1168" spans="1:12" x14ac:dyDescent="0.25">
      <c r="A1168" s="121" t="str">
        <f t="shared" si="34"/>
        <v>60350000306MSA03100618101000326</v>
      </c>
      <c r="B1168" s="129" t="s">
        <v>295</v>
      </c>
      <c r="C1168" s="129" t="s">
        <v>296</v>
      </c>
      <c r="D1168" s="129" t="s">
        <v>405</v>
      </c>
      <c r="E1168" s="129" t="s">
        <v>268</v>
      </c>
      <c r="F1168" s="129" t="s">
        <v>249</v>
      </c>
      <c r="G1168" s="129" t="s">
        <v>269</v>
      </c>
      <c r="H1168" s="129" t="s">
        <v>274</v>
      </c>
      <c r="I1168" s="129" t="s">
        <v>275</v>
      </c>
      <c r="J1168" s="129" t="s">
        <v>276</v>
      </c>
      <c r="K1168" s="129" t="s">
        <v>308</v>
      </c>
      <c r="L1168" s="121">
        <f t="shared" ref="L1168:L1231" si="35">VLOOKUP(F1168,$G$2:$H$13,2,FALSE)</f>
        <v>100618</v>
      </c>
    </row>
    <row r="1169" spans="1:12" x14ac:dyDescent="0.25">
      <c r="A1169" s="121" t="str">
        <f t="shared" si="34"/>
        <v>60350000306MHC25100778101000326</v>
      </c>
      <c r="B1169" s="129" t="s">
        <v>295</v>
      </c>
      <c r="C1169" s="129" t="s">
        <v>296</v>
      </c>
      <c r="D1169" s="129" t="s">
        <v>406</v>
      </c>
      <c r="E1169" s="129" t="s">
        <v>268</v>
      </c>
      <c r="F1169" s="129" t="s">
        <v>251</v>
      </c>
      <c r="G1169" s="129" t="s">
        <v>300</v>
      </c>
      <c r="H1169" s="129" t="s">
        <v>274</v>
      </c>
      <c r="I1169" s="129" t="s">
        <v>275</v>
      </c>
      <c r="J1169" s="129" t="s">
        <v>276</v>
      </c>
      <c r="K1169" s="129" t="s">
        <v>407</v>
      </c>
      <c r="L1169" s="121">
        <f t="shared" si="35"/>
        <v>100778</v>
      </c>
    </row>
    <row r="1170" spans="1:12" x14ac:dyDescent="0.25">
      <c r="A1170" s="121" t="str">
        <f t="shared" si="34"/>
        <v>60350000306MHC25100435202027005</v>
      </c>
      <c r="B1170" s="129" t="s">
        <v>295</v>
      </c>
      <c r="C1170" s="129" t="s">
        <v>296</v>
      </c>
      <c r="D1170" s="129" t="s">
        <v>408</v>
      </c>
      <c r="E1170" s="129" t="s">
        <v>268</v>
      </c>
      <c r="F1170" s="129" t="s">
        <v>245</v>
      </c>
      <c r="G1170" s="129" t="s">
        <v>300</v>
      </c>
      <c r="H1170" s="129" t="s">
        <v>270</v>
      </c>
      <c r="I1170" s="129" t="s">
        <v>271</v>
      </c>
      <c r="J1170" s="129" t="s">
        <v>272</v>
      </c>
      <c r="K1170" s="129" t="s">
        <v>407</v>
      </c>
      <c r="L1170" s="121">
        <f t="shared" si="35"/>
        <v>100435</v>
      </c>
    </row>
    <row r="1171" spans="1:12" x14ac:dyDescent="0.25">
      <c r="A1171" s="121" t="str">
        <f t="shared" si="34"/>
        <v>60350000306MHC25100435101000326</v>
      </c>
      <c r="B1171" s="129" t="s">
        <v>295</v>
      </c>
      <c r="C1171" s="129" t="s">
        <v>296</v>
      </c>
      <c r="D1171" s="129" t="s">
        <v>409</v>
      </c>
      <c r="E1171" s="129" t="s">
        <v>268</v>
      </c>
      <c r="F1171" s="129" t="s">
        <v>245</v>
      </c>
      <c r="G1171" s="129" t="s">
        <v>300</v>
      </c>
      <c r="H1171" s="129" t="s">
        <v>274</v>
      </c>
      <c r="I1171" s="129" t="s">
        <v>275</v>
      </c>
      <c r="J1171" s="129" t="s">
        <v>276</v>
      </c>
      <c r="K1171" s="129" t="s">
        <v>407</v>
      </c>
      <c r="L1171" s="121">
        <f t="shared" si="35"/>
        <v>100435</v>
      </c>
    </row>
    <row r="1172" spans="1:12" x14ac:dyDescent="0.25">
      <c r="A1172" s="121" t="str">
        <f t="shared" si="34"/>
        <v>60350000306MHC18100778101000326</v>
      </c>
      <c r="B1172" s="129" t="s">
        <v>295</v>
      </c>
      <c r="C1172" s="129" t="s">
        <v>296</v>
      </c>
      <c r="D1172" s="129" t="s">
        <v>410</v>
      </c>
      <c r="E1172" s="129" t="s">
        <v>268</v>
      </c>
      <c r="F1172" s="129" t="s">
        <v>251</v>
      </c>
      <c r="G1172" s="129" t="s">
        <v>300</v>
      </c>
      <c r="H1172" s="129" t="s">
        <v>274</v>
      </c>
      <c r="I1172" s="129" t="s">
        <v>275</v>
      </c>
      <c r="J1172" s="129" t="s">
        <v>276</v>
      </c>
      <c r="K1172" s="129" t="s">
        <v>411</v>
      </c>
      <c r="L1172" s="121">
        <f t="shared" si="35"/>
        <v>100778</v>
      </c>
    </row>
    <row r="1173" spans="1:12" x14ac:dyDescent="0.25">
      <c r="A1173" s="121" t="str">
        <f t="shared" si="34"/>
        <v>60350000306MHC18104257101000326</v>
      </c>
      <c r="B1173" s="129" t="s">
        <v>295</v>
      </c>
      <c r="C1173" s="129" t="s">
        <v>296</v>
      </c>
      <c r="D1173" s="129" t="s">
        <v>412</v>
      </c>
      <c r="E1173" s="129" t="s">
        <v>268</v>
      </c>
      <c r="F1173" s="129" t="s">
        <v>250</v>
      </c>
      <c r="G1173" s="129" t="s">
        <v>300</v>
      </c>
      <c r="H1173" s="129" t="s">
        <v>274</v>
      </c>
      <c r="I1173" s="129" t="s">
        <v>275</v>
      </c>
      <c r="J1173" s="129" t="s">
        <v>276</v>
      </c>
      <c r="K1173" s="129" t="s">
        <v>411</v>
      </c>
      <c r="L1173" s="121">
        <f t="shared" si="35"/>
        <v>104257</v>
      </c>
    </row>
    <row r="1174" spans="1:12" x14ac:dyDescent="0.25">
      <c r="A1174" s="121" t="str">
        <f t="shared" si="34"/>
        <v>60350000306MHC18100435202027005</v>
      </c>
      <c r="B1174" s="129" t="s">
        <v>295</v>
      </c>
      <c r="C1174" s="129" t="s">
        <v>296</v>
      </c>
      <c r="D1174" s="129" t="s">
        <v>413</v>
      </c>
      <c r="E1174" s="129" t="s">
        <v>268</v>
      </c>
      <c r="F1174" s="129" t="s">
        <v>245</v>
      </c>
      <c r="G1174" s="129" t="s">
        <v>300</v>
      </c>
      <c r="H1174" s="129" t="s">
        <v>270</v>
      </c>
      <c r="I1174" s="129" t="s">
        <v>271</v>
      </c>
      <c r="J1174" s="129" t="s">
        <v>272</v>
      </c>
      <c r="K1174" s="129" t="s">
        <v>411</v>
      </c>
      <c r="L1174" s="121">
        <f t="shared" si="35"/>
        <v>100435</v>
      </c>
    </row>
    <row r="1175" spans="1:12" x14ac:dyDescent="0.25">
      <c r="A1175" s="121" t="str">
        <f t="shared" si="34"/>
        <v>60350000306MHC18100435101000326</v>
      </c>
      <c r="B1175" s="129" t="s">
        <v>295</v>
      </c>
      <c r="C1175" s="129" t="s">
        <v>296</v>
      </c>
      <c r="D1175" s="129" t="s">
        <v>414</v>
      </c>
      <c r="E1175" s="129" t="s">
        <v>268</v>
      </c>
      <c r="F1175" s="129" t="s">
        <v>245</v>
      </c>
      <c r="G1175" s="129" t="s">
        <v>300</v>
      </c>
      <c r="H1175" s="129" t="s">
        <v>274</v>
      </c>
      <c r="I1175" s="129" t="s">
        <v>275</v>
      </c>
      <c r="J1175" s="129" t="s">
        <v>276</v>
      </c>
      <c r="K1175" s="129" t="s">
        <v>411</v>
      </c>
      <c r="L1175" s="121">
        <f t="shared" si="35"/>
        <v>100435</v>
      </c>
    </row>
    <row r="1176" spans="1:12" x14ac:dyDescent="0.25">
      <c r="A1176" s="121" t="str">
        <f t="shared" si="34"/>
        <v>60350000306MHC01100778101000326</v>
      </c>
      <c r="B1176" s="129" t="s">
        <v>295</v>
      </c>
      <c r="C1176" s="129" t="s">
        <v>296</v>
      </c>
      <c r="D1176" s="129" t="s">
        <v>415</v>
      </c>
      <c r="E1176" s="129" t="s">
        <v>268</v>
      </c>
      <c r="F1176" s="129" t="s">
        <v>251</v>
      </c>
      <c r="G1176" s="129" t="s">
        <v>300</v>
      </c>
      <c r="H1176" s="129" t="s">
        <v>274</v>
      </c>
      <c r="I1176" s="129" t="s">
        <v>275</v>
      </c>
      <c r="J1176" s="129" t="s">
        <v>276</v>
      </c>
      <c r="K1176" s="129" t="s">
        <v>416</v>
      </c>
      <c r="L1176" s="121">
        <f t="shared" si="35"/>
        <v>100778</v>
      </c>
    </row>
    <row r="1177" spans="1:12" x14ac:dyDescent="0.25">
      <c r="A1177" s="121" t="str">
        <f t="shared" si="34"/>
        <v>60350000306MHC01100435202027005</v>
      </c>
      <c r="B1177" s="129" t="s">
        <v>295</v>
      </c>
      <c r="C1177" s="129" t="s">
        <v>296</v>
      </c>
      <c r="D1177" s="129" t="s">
        <v>417</v>
      </c>
      <c r="E1177" s="129" t="s">
        <v>268</v>
      </c>
      <c r="F1177" s="129" t="s">
        <v>245</v>
      </c>
      <c r="G1177" s="129" t="s">
        <v>300</v>
      </c>
      <c r="H1177" s="129" t="s">
        <v>270</v>
      </c>
      <c r="I1177" s="129" t="s">
        <v>271</v>
      </c>
      <c r="J1177" s="129" t="s">
        <v>272</v>
      </c>
      <c r="K1177" s="129" t="s">
        <v>416</v>
      </c>
      <c r="L1177" s="121">
        <f t="shared" si="35"/>
        <v>100435</v>
      </c>
    </row>
    <row r="1178" spans="1:12" x14ac:dyDescent="0.25">
      <c r="A1178" s="121" t="str">
        <f t="shared" si="34"/>
        <v>60350000306MHC01100435101000326</v>
      </c>
      <c r="B1178" s="129" t="s">
        <v>295</v>
      </c>
      <c r="C1178" s="129" t="s">
        <v>296</v>
      </c>
      <c r="D1178" s="129" t="s">
        <v>418</v>
      </c>
      <c r="E1178" s="129" t="s">
        <v>268</v>
      </c>
      <c r="F1178" s="129" t="s">
        <v>245</v>
      </c>
      <c r="G1178" s="129" t="s">
        <v>300</v>
      </c>
      <c r="H1178" s="129" t="s">
        <v>274</v>
      </c>
      <c r="I1178" s="129" t="s">
        <v>275</v>
      </c>
      <c r="J1178" s="129" t="s">
        <v>276</v>
      </c>
      <c r="K1178" s="129" t="s">
        <v>416</v>
      </c>
      <c r="L1178" s="121">
        <f t="shared" si="35"/>
        <v>100435</v>
      </c>
    </row>
    <row r="1179" spans="1:12" x14ac:dyDescent="0.25">
      <c r="A1179" s="121" t="str">
        <f t="shared" si="34"/>
        <v>60350000306MHA25100778101000326</v>
      </c>
      <c r="B1179" s="129" t="s">
        <v>295</v>
      </c>
      <c r="C1179" s="129" t="s">
        <v>296</v>
      </c>
      <c r="D1179" s="129" t="s">
        <v>75</v>
      </c>
      <c r="E1179" s="129" t="s">
        <v>268</v>
      </c>
      <c r="F1179" s="129" t="s">
        <v>251</v>
      </c>
      <c r="G1179" s="129" t="s">
        <v>300</v>
      </c>
      <c r="H1179" s="129" t="s">
        <v>274</v>
      </c>
      <c r="I1179" s="129" t="s">
        <v>275</v>
      </c>
      <c r="J1179" s="129" t="s">
        <v>276</v>
      </c>
      <c r="K1179" s="129" t="s">
        <v>419</v>
      </c>
      <c r="L1179" s="121">
        <f t="shared" si="35"/>
        <v>100778</v>
      </c>
    </row>
    <row r="1180" spans="1:12" x14ac:dyDescent="0.25">
      <c r="A1180" s="121" t="str">
        <f t="shared" si="34"/>
        <v>60350000306MHA25100610202122023</v>
      </c>
      <c r="B1180" s="129" t="s">
        <v>295</v>
      </c>
      <c r="C1180" s="129" t="s">
        <v>296</v>
      </c>
      <c r="D1180" s="129" t="s">
        <v>420</v>
      </c>
      <c r="E1180" s="129" t="s">
        <v>268</v>
      </c>
      <c r="F1180" s="129" t="s">
        <v>236</v>
      </c>
      <c r="G1180" s="129" t="s">
        <v>300</v>
      </c>
      <c r="H1180" s="129" t="s">
        <v>270</v>
      </c>
      <c r="I1180" s="129" t="s">
        <v>271</v>
      </c>
      <c r="J1180" s="129" t="s">
        <v>320</v>
      </c>
      <c r="K1180" s="129" t="s">
        <v>419</v>
      </c>
      <c r="L1180" s="121">
        <f t="shared" si="35"/>
        <v>100610</v>
      </c>
    </row>
    <row r="1181" spans="1:12" x14ac:dyDescent="0.25">
      <c r="A1181" s="121" t="str">
        <f t="shared" si="34"/>
        <v>60350000306MHA25100610202027005</v>
      </c>
      <c r="B1181" s="129" t="s">
        <v>295</v>
      </c>
      <c r="C1181" s="129" t="s">
        <v>296</v>
      </c>
      <c r="D1181" s="129" t="s">
        <v>421</v>
      </c>
      <c r="E1181" s="129" t="s">
        <v>268</v>
      </c>
      <c r="F1181" s="129" t="s">
        <v>236</v>
      </c>
      <c r="G1181" s="129" t="s">
        <v>300</v>
      </c>
      <c r="H1181" s="129" t="s">
        <v>270</v>
      </c>
      <c r="I1181" s="129" t="s">
        <v>271</v>
      </c>
      <c r="J1181" s="129" t="s">
        <v>272</v>
      </c>
      <c r="K1181" s="129" t="s">
        <v>419</v>
      </c>
      <c r="L1181" s="121">
        <f t="shared" si="35"/>
        <v>100610</v>
      </c>
    </row>
    <row r="1182" spans="1:12" x14ac:dyDescent="0.25">
      <c r="A1182" s="121" t="str">
        <f t="shared" si="34"/>
        <v>60350000306MHA25100610101000326</v>
      </c>
      <c r="B1182" s="129" t="s">
        <v>295</v>
      </c>
      <c r="C1182" s="129" t="s">
        <v>296</v>
      </c>
      <c r="D1182" s="129" t="s">
        <v>422</v>
      </c>
      <c r="E1182" s="129" t="s">
        <v>268</v>
      </c>
      <c r="F1182" s="129" t="s">
        <v>236</v>
      </c>
      <c r="G1182" s="129" t="s">
        <v>300</v>
      </c>
      <c r="H1182" s="129" t="s">
        <v>274</v>
      </c>
      <c r="I1182" s="129" t="s">
        <v>275</v>
      </c>
      <c r="J1182" s="129" t="s">
        <v>276</v>
      </c>
      <c r="K1182" s="129" t="s">
        <v>419</v>
      </c>
      <c r="L1182" s="121">
        <f t="shared" si="35"/>
        <v>100610</v>
      </c>
    </row>
    <row r="1183" spans="1:12" x14ac:dyDescent="0.25">
      <c r="A1183" s="121" t="str">
        <f t="shared" si="34"/>
        <v>60350000306MHA18100778101000326</v>
      </c>
      <c r="B1183" s="129" t="s">
        <v>295</v>
      </c>
      <c r="C1183" s="129" t="s">
        <v>296</v>
      </c>
      <c r="D1183" s="129" t="s">
        <v>423</v>
      </c>
      <c r="E1183" s="129" t="s">
        <v>268</v>
      </c>
      <c r="F1183" s="129" t="s">
        <v>251</v>
      </c>
      <c r="G1183" s="129" t="s">
        <v>300</v>
      </c>
      <c r="H1183" s="129" t="s">
        <v>274</v>
      </c>
      <c r="I1183" s="129" t="s">
        <v>275</v>
      </c>
      <c r="J1183" s="129" t="s">
        <v>276</v>
      </c>
      <c r="K1183" s="129" t="s">
        <v>424</v>
      </c>
      <c r="L1183" s="121">
        <f t="shared" si="35"/>
        <v>100778</v>
      </c>
    </row>
    <row r="1184" spans="1:12" x14ac:dyDescent="0.25">
      <c r="A1184" s="121" t="str">
        <f t="shared" si="34"/>
        <v>60350000306MHA18100611101000326</v>
      </c>
      <c r="B1184" s="129" t="s">
        <v>295</v>
      </c>
      <c r="C1184" s="129" t="s">
        <v>296</v>
      </c>
      <c r="D1184" s="129" t="s">
        <v>425</v>
      </c>
      <c r="E1184" s="129" t="s">
        <v>268</v>
      </c>
      <c r="F1184" s="129" t="s">
        <v>239</v>
      </c>
      <c r="G1184" s="129" t="s">
        <v>300</v>
      </c>
      <c r="H1184" s="129" t="s">
        <v>274</v>
      </c>
      <c r="I1184" s="129" t="s">
        <v>275</v>
      </c>
      <c r="J1184" s="129" t="s">
        <v>276</v>
      </c>
      <c r="K1184" s="129" t="s">
        <v>424</v>
      </c>
      <c r="L1184" s="121">
        <f t="shared" si="35"/>
        <v>100611</v>
      </c>
    </row>
    <row r="1185" spans="1:12" x14ac:dyDescent="0.25">
      <c r="A1185" s="121" t="str">
        <f t="shared" si="34"/>
        <v>60350000306MHA18100610202122023</v>
      </c>
      <c r="B1185" s="129" t="s">
        <v>295</v>
      </c>
      <c r="C1185" s="129" t="s">
        <v>296</v>
      </c>
      <c r="D1185" s="129" t="s">
        <v>426</v>
      </c>
      <c r="E1185" s="129" t="s">
        <v>268</v>
      </c>
      <c r="F1185" s="129" t="s">
        <v>236</v>
      </c>
      <c r="G1185" s="129" t="s">
        <v>300</v>
      </c>
      <c r="H1185" s="129" t="s">
        <v>270</v>
      </c>
      <c r="I1185" s="129" t="s">
        <v>271</v>
      </c>
      <c r="J1185" s="129" t="s">
        <v>320</v>
      </c>
      <c r="K1185" s="129" t="s">
        <v>424</v>
      </c>
      <c r="L1185" s="121">
        <f t="shared" si="35"/>
        <v>100610</v>
      </c>
    </row>
    <row r="1186" spans="1:12" x14ac:dyDescent="0.25">
      <c r="A1186" s="121" t="str">
        <f t="shared" si="34"/>
        <v>60350000306MHA18100610202027005</v>
      </c>
      <c r="B1186" s="129" t="s">
        <v>295</v>
      </c>
      <c r="C1186" s="129" t="s">
        <v>296</v>
      </c>
      <c r="D1186" s="129" t="s">
        <v>427</v>
      </c>
      <c r="E1186" s="129" t="s">
        <v>268</v>
      </c>
      <c r="F1186" s="129" t="s">
        <v>236</v>
      </c>
      <c r="G1186" s="129" t="s">
        <v>300</v>
      </c>
      <c r="H1186" s="129" t="s">
        <v>270</v>
      </c>
      <c r="I1186" s="129" t="s">
        <v>271</v>
      </c>
      <c r="J1186" s="129" t="s">
        <v>272</v>
      </c>
      <c r="K1186" s="129" t="s">
        <v>424</v>
      </c>
      <c r="L1186" s="121">
        <f t="shared" si="35"/>
        <v>100610</v>
      </c>
    </row>
    <row r="1187" spans="1:12" x14ac:dyDescent="0.25">
      <c r="A1187" s="121" t="str">
        <f t="shared" si="34"/>
        <v>60350000306MHA18100610101000326</v>
      </c>
      <c r="B1187" s="129" t="s">
        <v>295</v>
      </c>
      <c r="C1187" s="129" t="s">
        <v>296</v>
      </c>
      <c r="D1187" s="129" t="s">
        <v>428</v>
      </c>
      <c r="E1187" s="129" t="s">
        <v>268</v>
      </c>
      <c r="F1187" s="129" t="s">
        <v>236</v>
      </c>
      <c r="G1187" s="129" t="s">
        <v>300</v>
      </c>
      <c r="H1187" s="129" t="s">
        <v>274</v>
      </c>
      <c r="I1187" s="129" t="s">
        <v>275</v>
      </c>
      <c r="J1187" s="129" t="s">
        <v>276</v>
      </c>
      <c r="K1187" s="129" t="s">
        <v>424</v>
      </c>
      <c r="L1187" s="121">
        <f t="shared" si="35"/>
        <v>100610</v>
      </c>
    </row>
    <row r="1188" spans="1:12" x14ac:dyDescent="0.25">
      <c r="A1188" s="121" t="str">
        <f t="shared" si="34"/>
        <v>60350000306MHA09100778101000326</v>
      </c>
      <c r="B1188" s="129" t="s">
        <v>295</v>
      </c>
      <c r="C1188" s="129" t="s">
        <v>296</v>
      </c>
      <c r="D1188" s="129" t="s">
        <v>429</v>
      </c>
      <c r="E1188" s="129" t="s">
        <v>268</v>
      </c>
      <c r="F1188" s="129" t="s">
        <v>251</v>
      </c>
      <c r="G1188" s="129" t="s">
        <v>300</v>
      </c>
      <c r="H1188" s="129" t="s">
        <v>274</v>
      </c>
      <c r="I1188" s="129" t="s">
        <v>275</v>
      </c>
      <c r="J1188" s="129" t="s">
        <v>276</v>
      </c>
      <c r="K1188" s="129" t="s">
        <v>301</v>
      </c>
      <c r="L1188" s="121">
        <f t="shared" si="35"/>
        <v>100778</v>
      </c>
    </row>
    <row r="1189" spans="1:12" x14ac:dyDescent="0.25">
      <c r="A1189" s="121" t="str">
        <f t="shared" si="34"/>
        <v>60350000306MHA09100610202122023</v>
      </c>
      <c r="B1189" s="129" t="s">
        <v>295</v>
      </c>
      <c r="C1189" s="129" t="s">
        <v>296</v>
      </c>
      <c r="D1189" s="129" t="s">
        <v>430</v>
      </c>
      <c r="E1189" s="129" t="s">
        <v>268</v>
      </c>
      <c r="F1189" s="129" t="s">
        <v>236</v>
      </c>
      <c r="G1189" s="129" t="s">
        <v>300</v>
      </c>
      <c r="H1189" s="129" t="s">
        <v>270</v>
      </c>
      <c r="I1189" s="129" t="s">
        <v>271</v>
      </c>
      <c r="J1189" s="129" t="s">
        <v>320</v>
      </c>
      <c r="K1189" s="129" t="s">
        <v>301</v>
      </c>
      <c r="L1189" s="121">
        <f t="shared" si="35"/>
        <v>100610</v>
      </c>
    </row>
    <row r="1190" spans="1:12" x14ac:dyDescent="0.25">
      <c r="A1190" s="121" t="str">
        <f t="shared" si="34"/>
        <v>60350000306MHA09100610202027005</v>
      </c>
      <c r="B1190" s="129" t="s">
        <v>295</v>
      </c>
      <c r="C1190" s="129" t="s">
        <v>296</v>
      </c>
      <c r="D1190" s="129" t="s">
        <v>431</v>
      </c>
      <c r="E1190" s="129" t="s">
        <v>268</v>
      </c>
      <c r="F1190" s="129" t="s">
        <v>236</v>
      </c>
      <c r="G1190" s="129" t="s">
        <v>300</v>
      </c>
      <c r="H1190" s="129" t="s">
        <v>270</v>
      </c>
      <c r="I1190" s="129" t="s">
        <v>271</v>
      </c>
      <c r="J1190" s="129" t="s">
        <v>272</v>
      </c>
      <c r="K1190" s="129" t="s">
        <v>301</v>
      </c>
      <c r="L1190" s="121">
        <f t="shared" si="35"/>
        <v>100610</v>
      </c>
    </row>
    <row r="1191" spans="1:12" x14ac:dyDescent="0.25">
      <c r="A1191" s="121" t="str">
        <f t="shared" si="34"/>
        <v>60350000306MHA09100610101000326</v>
      </c>
      <c r="B1191" s="129" t="s">
        <v>295</v>
      </c>
      <c r="C1191" s="129" t="s">
        <v>296</v>
      </c>
      <c r="D1191" s="129" t="s">
        <v>432</v>
      </c>
      <c r="E1191" s="129" t="s">
        <v>268</v>
      </c>
      <c r="F1191" s="129" t="s">
        <v>236</v>
      </c>
      <c r="G1191" s="129" t="s">
        <v>300</v>
      </c>
      <c r="H1191" s="129" t="s">
        <v>274</v>
      </c>
      <c r="I1191" s="129" t="s">
        <v>275</v>
      </c>
      <c r="J1191" s="129" t="s">
        <v>276</v>
      </c>
      <c r="K1191" s="129" t="s">
        <v>301</v>
      </c>
      <c r="L1191" s="121">
        <f t="shared" si="35"/>
        <v>100610</v>
      </c>
    </row>
    <row r="1192" spans="1:12" x14ac:dyDescent="0.25">
      <c r="A1192" s="121" t="str">
        <f t="shared" si="34"/>
        <v>60350000306MHA01100778101000326</v>
      </c>
      <c r="B1192" s="129" t="s">
        <v>295</v>
      </c>
      <c r="C1192" s="129" t="s">
        <v>296</v>
      </c>
      <c r="D1192" s="129" t="s">
        <v>433</v>
      </c>
      <c r="E1192" s="129" t="s">
        <v>268</v>
      </c>
      <c r="F1192" s="129" t="s">
        <v>251</v>
      </c>
      <c r="G1192" s="129" t="s">
        <v>300</v>
      </c>
      <c r="H1192" s="129" t="s">
        <v>274</v>
      </c>
      <c r="I1192" s="129" t="s">
        <v>275</v>
      </c>
      <c r="J1192" s="129" t="s">
        <v>276</v>
      </c>
      <c r="K1192" s="129" t="s">
        <v>434</v>
      </c>
      <c r="L1192" s="121">
        <f t="shared" si="35"/>
        <v>100778</v>
      </c>
    </row>
    <row r="1193" spans="1:12" x14ac:dyDescent="0.25">
      <c r="A1193" s="121" t="str">
        <f t="shared" si="34"/>
        <v>60350000306MHA01100610202122023</v>
      </c>
      <c r="B1193" s="129" t="s">
        <v>295</v>
      </c>
      <c r="C1193" s="129" t="s">
        <v>296</v>
      </c>
      <c r="D1193" s="129" t="s">
        <v>435</v>
      </c>
      <c r="E1193" s="129" t="s">
        <v>268</v>
      </c>
      <c r="F1193" s="129" t="s">
        <v>236</v>
      </c>
      <c r="G1193" s="129" t="s">
        <v>300</v>
      </c>
      <c r="H1193" s="129" t="s">
        <v>270</v>
      </c>
      <c r="I1193" s="129" t="s">
        <v>271</v>
      </c>
      <c r="J1193" s="129" t="s">
        <v>320</v>
      </c>
      <c r="K1193" s="129" t="s">
        <v>434</v>
      </c>
      <c r="L1193" s="121">
        <f t="shared" si="35"/>
        <v>100610</v>
      </c>
    </row>
    <row r="1194" spans="1:12" x14ac:dyDescent="0.25">
      <c r="A1194" s="121" t="str">
        <f t="shared" si="34"/>
        <v>60350000306MHA01100610202027005</v>
      </c>
      <c r="B1194" s="129" t="s">
        <v>295</v>
      </c>
      <c r="C1194" s="129" t="s">
        <v>296</v>
      </c>
      <c r="D1194" s="129" t="s">
        <v>436</v>
      </c>
      <c r="E1194" s="129" t="s">
        <v>268</v>
      </c>
      <c r="F1194" s="129" t="s">
        <v>236</v>
      </c>
      <c r="G1194" s="129" t="s">
        <v>300</v>
      </c>
      <c r="H1194" s="129" t="s">
        <v>270</v>
      </c>
      <c r="I1194" s="129" t="s">
        <v>271</v>
      </c>
      <c r="J1194" s="129" t="s">
        <v>272</v>
      </c>
      <c r="K1194" s="129" t="s">
        <v>434</v>
      </c>
      <c r="L1194" s="121">
        <f t="shared" si="35"/>
        <v>100610</v>
      </c>
    </row>
    <row r="1195" spans="1:12" x14ac:dyDescent="0.25">
      <c r="A1195" s="121" t="str">
        <f t="shared" si="34"/>
        <v>60350000306MHA01100610101000326</v>
      </c>
      <c r="B1195" s="129" t="s">
        <v>295</v>
      </c>
      <c r="C1195" s="129" t="s">
        <v>296</v>
      </c>
      <c r="D1195" s="129" t="s">
        <v>437</v>
      </c>
      <c r="E1195" s="129" t="s">
        <v>268</v>
      </c>
      <c r="F1195" s="129" t="s">
        <v>236</v>
      </c>
      <c r="G1195" s="129" t="s">
        <v>300</v>
      </c>
      <c r="H1195" s="129" t="s">
        <v>274</v>
      </c>
      <c r="I1195" s="129" t="s">
        <v>275</v>
      </c>
      <c r="J1195" s="129" t="s">
        <v>276</v>
      </c>
      <c r="K1195" s="129" t="s">
        <v>434</v>
      </c>
      <c r="L1195" s="121">
        <f t="shared" si="35"/>
        <v>100610</v>
      </c>
    </row>
    <row r="1196" spans="1:12" x14ac:dyDescent="0.25">
      <c r="A1196" s="121" t="str">
        <f t="shared" si="34"/>
        <v>60350000306MSCTB100420202401001</v>
      </c>
      <c r="B1196" s="129" t="s">
        <v>295</v>
      </c>
      <c r="C1196" s="129" t="s">
        <v>296</v>
      </c>
      <c r="D1196" s="129" t="s">
        <v>438</v>
      </c>
      <c r="E1196" s="129" t="s">
        <v>268</v>
      </c>
      <c r="F1196" s="129" t="s">
        <v>233</v>
      </c>
      <c r="G1196" s="129" t="s">
        <v>269</v>
      </c>
      <c r="H1196" s="129" t="s">
        <v>270</v>
      </c>
      <c r="I1196" s="129" t="s">
        <v>271</v>
      </c>
      <c r="J1196" s="129" t="s">
        <v>439</v>
      </c>
      <c r="K1196" s="129" t="s">
        <v>440</v>
      </c>
      <c r="L1196" s="121">
        <f t="shared" si="35"/>
        <v>100420</v>
      </c>
    </row>
    <row r="1197" spans="1:12" x14ac:dyDescent="0.25">
      <c r="A1197" s="121" t="str">
        <f t="shared" si="34"/>
        <v>60350000306MSATB100618202401001</v>
      </c>
      <c r="B1197" s="129" t="s">
        <v>295</v>
      </c>
      <c r="C1197" s="129" t="s">
        <v>296</v>
      </c>
      <c r="D1197" s="129" t="s">
        <v>441</v>
      </c>
      <c r="E1197" s="129" t="s">
        <v>268</v>
      </c>
      <c r="F1197" s="129" t="s">
        <v>249</v>
      </c>
      <c r="G1197" s="129" t="s">
        <v>269</v>
      </c>
      <c r="H1197" s="129" t="s">
        <v>270</v>
      </c>
      <c r="I1197" s="129" t="s">
        <v>271</v>
      </c>
      <c r="J1197" s="129" t="s">
        <v>439</v>
      </c>
      <c r="K1197" s="129" t="s">
        <v>442</v>
      </c>
      <c r="L1197" s="121">
        <f t="shared" si="35"/>
        <v>100618</v>
      </c>
    </row>
    <row r="1198" spans="1:12" x14ac:dyDescent="0.25">
      <c r="A1198" s="121" t="str">
        <f t="shared" si="34"/>
        <v>60350000306MSATB100618101000326</v>
      </c>
      <c r="B1198" s="129" t="s">
        <v>295</v>
      </c>
      <c r="C1198" s="129" t="s">
        <v>296</v>
      </c>
      <c r="D1198" s="129" t="s">
        <v>443</v>
      </c>
      <c r="E1198" s="129" t="s">
        <v>268</v>
      </c>
      <c r="F1198" s="129" t="s">
        <v>249</v>
      </c>
      <c r="G1198" s="129" t="s">
        <v>269</v>
      </c>
      <c r="H1198" s="129" t="s">
        <v>274</v>
      </c>
      <c r="I1198" s="129" t="s">
        <v>275</v>
      </c>
      <c r="J1198" s="129" t="s">
        <v>276</v>
      </c>
      <c r="K1198" s="129" t="s">
        <v>442</v>
      </c>
      <c r="L1198" s="121">
        <f t="shared" si="35"/>
        <v>100618</v>
      </c>
    </row>
    <row r="1199" spans="1:12" x14ac:dyDescent="0.25">
      <c r="A1199" s="121" t="str">
        <f t="shared" si="34"/>
        <v>60350000306MHC77100435101000326</v>
      </c>
      <c r="B1199" s="129" t="s">
        <v>295</v>
      </c>
      <c r="C1199" s="129" t="s">
        <v>296</v>
      </c>
      <c r="D1199" s="129" t="s">
        <v>462</v>
      </c>
      <c r="E1199" s="129" t="s">
        <v>268</v>
      </c>
      <c r="F1199" s="129" t="s">
        <v>245</v>
      </c>
      <c r="G1199" s="129" t="s">
        <v>300</v>
      </c>
      <c r="H1199" s="129" t="s">
        <v>274</v>
      </c>
      <c r="I1199" s="129" t="s">
        <v>275</v>
      </c>
      <c r="J1199" s="129" t="s">
        <v>276</v>
      </c>
      <c r="K1199" s="129" t="s">
        <v>463</v>
      </c>
      <c r="L1199" s="121">
        <f t="shared" si="35"/>
        <v>100435</v>
      </c>
    </row>
    <row r="1200" spans="1:12" x14ac:dyDescent="0.25">
      <c r="A1200" s="121" t="str">
        <f t="shared" si="34"/>
        <v>60350000306MHC09100778101000326</v>
      </c>
      <c r="B1200" s="129" t="s">
        <v>295</v>
      </c>
      <c r="C1200" s="129" t="s">
        <v>296</v>
      </c>
      <c r="D1200" s="129" t="s">
        <v>453</v>
      </c>
      <c r="E1200" s="129" t="s">
        <v>268</v>
      </c>
      <c r="F1200" s="129" t="s">
        <v>251</v>
      </c>
      <c r="G1200" s="129" t="s">
        <v>300</v>
      </c>
      <c r="H1200" s="129" t="s">
        <v>274</v>
      </c>
      <c r="I1200" s="129" t="s">
        <v>275</v>
      </c>
      <c r="J1200" s="129" t="s">
        <v>276</v>
      </c>
      <c r="K1200" s="129" t="s">
        <v>454</v>
      </c>
      <c r="L1200" s="121">
        <f t="shared" si="35"/>
        <v>100778</v>
      </c>
    </row>
    <row r="1201" spans="1:12" x14ac:dyDescent="0.25">
      <c r="A1201" s="121" t="str">
        <f t="shared" si="34"/>
        <v>60350000306MHC09100435202027005</v>
      </c>
      <c r="B1201" s="129" t="s">
        <v>295</v>
      </c>
      <c r="C1201" s="129" t="s">
        <v>296</v>
      </c>
      <c r="D1201" s="129" t="s">
        <v>455</v>
      </c>
      <c r="E1201" s="129" t="s">
        <v>268</v>
      </c>
      <c r="F1201" s="129" t="s">
        <v>245</v>
      </c>
      <c r="G1201" s="129" t="s">
        <v>300</v>
      </c>
      <c r="H1201" s="129" t="s">
        <v>270</v>
      </c>
      <c r="I1201" s="129" t="s">
        <v>271</v>
      </c>
      <c r="J1201" s="129" t="s">
        <v>272</v>
      </c>
      <c r="K1201" s="129" t="s">
        <v>454</v>
      </c>
      <c r="L1201" s="121">
        <f t="shared" si="35"/>
        <v>100435</v>
      </c>
    </row>
    <row r="1202" spans="1:12" x14ac:dyDescent="0.25">
      <c r="A1202" s="121" t="str">
        <f t="shared" si="34"/>
        <v>60350000306MHC09100435101000326</v>
      </c>
      <c r="B1202" s="129" t="s">
        <v>295</v>
      </c>
      <c r="C1202" s="129" t="s">
        <v>296</v>
      </c>
      <c r="D1202" s="129" t="s">
        <v>456</v>
      </c>
      <c r="E1202" s="129" t="s">
        <v>268</v>
      </c>
      <c r="F1202" s="129" t="s">
        <v>245</v>
      </c>
      <c r="G1202" s="129" t="s">
        <v>300</v>
      </c>
      <c r="H1202" s="129" t="s">
        <v>274</v>
      </c>
      <c r="I1202" s="129" t="s">
        <v>275</v>
      </c>
      <c r="J1202" s="129" t="s">
        <v>276</v>
      </c>
      <c r="K1202" s="129" t="s">
        <v>454</v>
      </c>
      <c r="L1202" s="121">
        <f t="shared" si="35"/>
        <v>100435</v>
      </c>
    </row>
    <row r="1203" spans="1:12" x14ac:dyDescent="0.25">
      <c r="A1203" s="121" t="str">
        <f t="shared" si="34"/>
        <v>60350000306MSC25100777202027005</v>
      </c>
      <c r="B1203" s="129" t="s">
        <v>295</v>
      </c>
      <c r="C1203" s="129" t="s">
        <v>296</v>
      </c>
      <c r="D1203" s="129" t="s">
        <v>457</v>
      </c>
      <c r="E1203" s="129" t="s">
        <v>268</v>
      </c>
      <c r="F1203" s="129" t="s">
        <v>230</v>
      </c>
      <c r="G1203" s="129" t="s">
        <v>269</v>
      </c>
      <c r="H1203" s="129" t="s">
        <v>270</v>
      </c>
      <c r="I1203" s="129" t="s">
        <v>271</v>
      </c>
      <c r="J1203" s="129" t="s">
        <v>272</v>
      </c>
      <c r="K1203" s="129" t="s">
        <v>318</v>
      </c>
      <c r="L1203" s="121">
        <f t="shared" si="35"/>
        <v>100777</v>
      </c>
    </row>
    <row r="1204" spans="1:12" x14ac:dyDescent="0.25">
      <c r="A1204" s="121" t="str">
        <f t="shared" si="34"/>
        <v>60350000306MSC25100777101000326</v>
      </c>
      <c r="B1204" s="129" t="s">
        <v>295</v>
      </c>
      <c r="C1204" s="129" t="s">
        <v>296</v>
      </c>
      <c r="D1204" s="129" t="s">
        <v>458</v>
      </c>
      <c r="E1204" s="129" t="s">
        <v>268</v>
      </c>
      <c r="F1204" s="129" t="s">
        <v>230</v>
      </c>
      <c r="G1204" s="129" t="s">
        <v>269</v>
      </c>
      <c r="H1204" s="129" t="s">
        <v>274</v>
      </c>
      <c r="I1204" s="129" t="s">
        <v>275</v>
      </c>
      <c r="J1204" s="129" t="s">
        <v>276</v>
      </c>
      <c r="K1204" s="129" t="s">
        <v>318</v>
      </c>
      <c r="L1204" s="121">
        <f t="shared" si="35"/>
        <v>100777</v>
      </c>
    </row>
    <row r="1205" spans="1:12" x14ac:dyDescent="0.25">
      <c r="A1205" s="121" t="str">
        <f t="shared" si="34"/>
        <v>60350000306MSC23100777202516015</v>
      </c>
      <c r="B1205" s="129" t="s">
        <v>295</v>
      </c>
      <c r="C1205" s="129" t="s">
        <v>296</v>
      </c>
      <c r="D1205" s="129" t="s">
        <v>459</v>
      </c>
      <c r="E1205" s="129" t="s">
        <v>268</v>
      </c>
      <c r="F1205" s="129" t="s">
        <v>230</v>
      </c>
      <c r="G1205" s="129" t="s">
        <v>269</v>
      </c>
      <c r="H1205" s="129" t="s">
        <v>270</v>
      </c>
      <c r="I1205" s="129" t="s">
        <v>271</v>
      </c>
      <c r="J1205" s="129" t="s">
        <v>278</v>
      </c>
      <c r="K1205" s="129" t="s">
        <v>324</v>
      </c>
      <c r="L1205" s="121">
        <f t="shared" si="35"/>
        <v>100777</v>
      </c>
    </row>
    <row r="1206" spans="1:12" x14ac:dyDescent="0.25">
      <c r="A1206" s="121" t="str">
        <f t="shared" si="34"/>
        <v>60350000306MSC09100420202516015</v>
      </c>
      <c r="B1206" s="129" t="s">
        <v>295</v>
      </c>
      <c r="C1206" s="129" t="s">
        <v>296</v>
      </c>
      <c r="D1206" s="129" t="s">
        <v>460</v>
      </c>
      <c r="E1206" s="129" t="s">
        <v>268</v>
      </c>
      <c r="F1206" s="129" t="s">
        <v>233</v>
      </c>
      <c r="G1206" s="129" t="s">
        <v>269</v>
      </c>
      <c r="H1206" s="129" t="s">
        <v>270</v>
      </c>
      <c r="I1206" s="129" t="s">
        <v>271</v>
      </c>
      <c r="J1206" s="129" t="s">
        <v>278</v>
      </c>
      <c r="K1206" s="129" t="s">
        <v>273</v>
      </c>
      <c r="L1206" s="121">
        <f t="shared" si="35"/>
        <v>100420</v>
      </c>
    </row>
    <row r="1207" spans="1:12" x14ac:dyDescent="0.25">
      <c r="A1207" s="121" t="str">
        <f t="shared" si="34"/>
        <v>60350000306MSC09100420202122023</v>
      </c>
      <c r="B1207" s="129" t="s">
        <v>295</v>
      </c>
      <c r="C1207" s="129" t="s">
        <v>296</v>
      </c>
      <c r="D1207" s="129" t="s">
        <v>461</v>
      </c>
      <c r="E1207" s="129" t="s">
        <v>268</v>
      </c>
      <c r="F1207" s="129" t="s">
        <v>233</v>
      </c>
      <c r="G1207" s="129" t="s">
        <v>269</v>
      </c>
      <c r="H1207" s="129" t="s">
        <v>270</v>
      </c>
      <c r="I1207" s="129" t="s">
        <v>271</v>
      </c>
      <c r="J1207" s="129" t="s">
        <v>320</v>
      </c>
      <c r="K1207" s="129" t="s">
        <v>273</v>
      </c>
      <c r="L1207" s="121">
        <f t="shared" si="35"/>
        <v>100420</v>
      </c>
    </row>
    <row r="1208" spans="1:12" x14ac:dyDescent="0.25">
      <c r="A1208" s="121" t="str">
        <f t="shared" si="34"/>
        <v>60350000306MHC71102780101000326</v>
      </c>
      <c r="B1208" s="129" t="s">
        <v>295</v>
      </c>
      <c r="C1208" s="129" t="s">
        <v>296</v>
      </c>
      <c r="D1208" s="129" t="s">
        <v>464</v>
      </c>
      <c r="E1208" s="129" t="s">
        <v>268</v>
      </c>
      <c r="F1208" s="129" t="s">
        <v>253</v>
      </c>
      <c r="G1208" s="129" t="s">
        <v>300</v>
      </c>
      <c r="H1208" s="129" t="s">
        <v>274</v>
      </c>
      <c r="I1208" s="129" t="s">
        <v>275</v>
      </c>
      <c r="J1208" s="129" t="s">
        <v>276</v>
      </c>
      <c r="K1208" s="129" t="s">
        <v>465</v>
      </c>
      <c r="L1208" s="121">
        <f t="shared" si="35"/>
        <v>102780</v>
      </c>
    </row>
    <row r="1209" spans="1:12" x14ac:dyDescent="0.25">
      <c r="A1209" s="121" t="str">
        <f t="shared" ref="A1209:A1272" si="36">CONCATENATE(B1209,K1209,L1209,I1209,H1209,J1209)</f>
        <v>60350000306MHATB100610202401001</v>
      </c>
      <c r="B1209" s="129" t="s">
        <v>295</v>
      </c>
      <c r="C1209" s="129" t="s">
        <v>296</v>
      </c>
      <c r="D1209" s="129" t="s">
        <v>466</v>
      </c>
      <c r="E1209" s="129" t="s">
        <v>268</v>
      </c>
      <c r="F1209" s="129" t="s">
        <v>236</v>
      </c>
      <c r="G1209" s="129" t="s">
        <v>300</v>
      </c>
      <c r="H1209" s="129" t="s">
        <v>270</v>
      </c>
      <c r="I1209" s="129" t="s">
        <v>271</v>
      </c>
      <c r="J1209" s="129" t="s">
        <v>439</v>
      </c>
      <c r="K1209" s="129" t="s">
        <v>467</v>
      </c>
      <c r="L1209" s="121">
        <f t="shared" si="35"/>
        <v>100610</v>
      </c>
    </row>
    <row r="1210" spans="1:12" x14ac:dyDescent="0.25">
      <c r="A1210" s="121" t="str">
        <f t="shared" si="36"/>
        <v>60350000306MHA72100610101000326</v>
      </c>
      <c r="B1210" s="129" t="s">
        <v>295</v>
      </c>
      <c r="C1210" s="129" t="s">
        <v>296</v>
      </c>
      <c r="D1210" s="129" t="s">
        <v>468</v>
      </c>
      <c r="E1210" s="129" t="s">
        <v>268</v>
      </c>
      <c r="F1210" s="129" t="s">
        <v>236</v>
      </c>
      <c r="G1210" s="129" t="s">
        <v>300</v>
      </c>
      <c r="H1210" s="129" t="s">
        <v>274</v>
      </c>
      <c r="I1210" s="129" t="s">
        <v>275</v>
      </c>
      <c r="J1210" s="129" t="s">
        <v>276</v>
      </c>
      <c r="K1210" s="129" t="s">
        <v>469</v>
      </c>
      <c r="L1210" s="121">
        <f t="shared" si="35"/>
        <v>100610</v>
      </c>
    </row>
    <row r="1211" spans="1:12" x14ac:dyDescent="0.25">
      <c r="A1211" s="121" t="str">
        <f t="shared" si="36"/>
        <v>60350000306MSASF100618101000326</v>
      </c>
      <c r="B1211" s="129" t="s">
        <v>295</v>
      </c>
      <c r="C1211" s="129" t="s">
        <v>296</v>
      </c>
      <c r="D1211" s="129" t="s">
        <v>470</v>
      </c>
      <c r="E1211" s="129" t="s">
        <v>268</v>
      </c>
      <c r="F1211" s="129" t="s">
        <v>249</v>
      </c>
      <c r="G1211" s="129" t="s">
        <v>269</v>
      </c>
      <c r="H1211" s="129" t="s">
        <v>274</v>
      </c>
      <c r="I1211" s="129" t="s">
        <v>275</v>
      </c>
      <c r="J1211" s="129" t="s">
        <v>276</v>
      </c>
      <c r="K1211" s="129" t="s">
        <v>471</v>
      </c>
      <c r="L1211" s="121">
        <f t="shared" si="35"/>
        <v>100618</v>
      </c>
    </row>
    <row r="1212" spans="1:12" x14ac:dyDescent="0.25">
      <c r="A1212" s="121" t="str">
        <f t="shared" si="36"/>
        <v>60350000306MSCSF100420101000326</v>
      </c>
      <c r="B1212" s="129" t="s">
        <v>295</v>
      </c>
      <c r="C1212" s="129" t="s">
        <v>296</v>
      </c>
      <c r="D1212" s="129" t="s">
        <v>472</v>
      </c>
      <c r="E1212" s="129" t="s">
        <v>268</v>
      </c>
      <c r="F1212" s="129" t="s">
        <v>233</v>
      </c>
      <c r="G1212" s="129" t="s">
        <v>269</v>
      </c>
      <c r="H1212" s="129" t="s">
        <v>274</v>
      </c>
      <c r="I1212" s="129" t="s">
        <v>275</v>
      </c>
      <c r="J1212" s="129" t="s">
        <v>276</v>
      </c>
      <c r="K1212" s="129" t="s">
        <v>473</v>
      </c>
      <c r="L1212" s="121">
        <f t="shared" si="35"/>
        <v>100420</v>
      </c>
    </row>
    <row r="1213" spans="1:12" x14ac:dyDescent="0.25">
      <c r="A1213" s="121" t="str">
        <f t="shared" si="36"/>
        <v>60350000306MHCSF100435101000326</v>
      </c>
      <c r="B1213" s="129" t="s">
        <v>295</v>
      </c>
      <c r="C1213" s="129" t="s">
        <v>296</v>
      </c>
      <c r="D1213" s="129" t="s">
        <v>474</v>
      </c>
      <c r="E1213" s="129" t="s">
        <v>268</v>
      </c>
      <c r="F1213" s="129" t="s">
        <v>245</v>
      </c>
      <c r="G1213" s="129" t="s">
        <v>300</v>
      </c>
      <c r="H1213" s="129" t="s">
        <v>274</v>
      </c>
      <c r="I1213" s="129" t="s">
        <v>275</v>
      </c>
      <c r="J1213" s="129" t="s">
        <v>276</v>
      </c>
      <c r="K1213" s="129" t="s">
        <v>475</v>
      </c>
      <c r="L1213" s="121">
        <f t="shared" si="35"/>
        <v>100435</v>
      </c>
    </row>
    <row r="1214" spans="1:12" x14ac:dyDescent="0.25">
      <c r="A1214" s="121" t="str">
        <f t="shared" si="36"/>
        <v>60350000306MHASF100610101000326</v>
      </c>
      <c r="B1214" s="129" t="s">
        <v>295</v>
      </c>
      <c r="C1214" s="129" t="s">
        <v>296</v>
      </c>
      <c r="D1214" s="129" t="s">
        <v>476</v>
      </c>
      <c r="E1214" s="129" t="s">
        <v>268</v>
      </c>
      <c r="F1214" s="129" t="s">
        <v>236</v>
      </c>
      <c r="G1214" s="129" t="s">
        <v>300</v>
      </c>
      <c r="H1214" s="129" t="s">
        <v>274</v>
      </c>
      <c r="I1214" s="129" t="s">
        <v>275</v>
      </c>
      <c r="J1214" s="129" t="s">
        <v>276</v>
      </c>
      <c r="K1214" s="129" t="s">
        <v>477</v>
      </c>
      <c r="L1214" s="121">
        <f t="shared" si="35"/>
        <v>100610</v>
      </c>
    </row>
    <row r="1215" spans="1:12" x14ac:dyDescent="0.25">
      <c r="A1215" s="121" t="str">
        <f t="shared" si="36"/>
        <v>60350000306MSC00100777202516015</v>
      </c>
      <c r="B1215" s="129" t="s">
        <v>295</v>
      </c>
      <c r="C1215" s="129" t="s">
        <v>296</v>
      </c>
      <c r="D1215" s="129" t="s">
        <v>478</v>
      </c>
      <c r="E1215" s="129" t="s">
        <v>268</v>
      </c>
      <c r="F1215" s="129" t="s">
        <v>230</v>
      </c>
      <c r="G1215" s="129" t="s">
        <v>269</v>
      </c>
      <c r="H1215" s="129" t="s">
        <v>270</v>
      </c>
      <c r="I1215" s="129" t="s">
        <v>271</v>
      </c>
      <c r="J1215" s="129" t="s">
        <v>278</v>
      </c>
      <c r="K1215" s="129" t="s">
        <v>479</v>
      </c>
      <c r="L1215" s="121">
        <f t="shared" si="35"/>
        <v>100777</v>
      </c>
    </row>
    <row r="1216" spans="1:12" x14ac:dyDescent="0.25">
      <c r="A1216" s="121" t="str">
        <f t="shared" si="36"/>
        <v>60350000306MSC00100777202027005</v>
      </c>
      <c r="B1216" s="129" t="s">
        <v>295</v>
      </c>
      <c r="C1216" s="129" t="s">
        <v>296</v>
      </c>
      <c r="D1216" s="129" t="s">
        <v>480</v>
      </c>
      <c r="E1216" s="129" t="s">
        <v>268</v>
      </c>
      <c r="F1216" s="129" t="s">
        <v>230</v>
      </c>
      <c r="G1216" s="129" t="s">
        <v>269</v>
      </c>
      <c r="H1216" s="129" t="s">
        <v>270</v>
      </c>
      <c r="I1216" s="129" t="s">
        <v>271</v>
      </c>
      <c r="J1216" s="129" t="s">
        <v>272</v>
      </c>
      <c r="K1216" s="129" t="s">
        <v>479</v>
      </c>
      <c r="L1216" s="121">
        <f t="shared" si="35"/>
        <v>100777</v>
      </c>
    </row>
    <row r="1217" spans="1:12" x14ac:dyDescent="0.25">
      <c r="A1217" s="121" t="str">
        <f t="shared" si="36"/>
        <v>60350000306MSC00100777101000326</v>
      </c>
      <c r="B1217" s="129" t="s">
        <v>295</v>
      </c>
      <c r="C1217" s="129" t="s">
        <v>296</v>
      </c>
      <c r="D1217" s="129" t="s">
        <v>481</v>
      </c>
      <c r="E1217" s="129" t="s">
        <v>268</v>
      </c>
      <c r="F1217" s="129" t="s">
        <v>230</v>
      </c>
      <c r="G1217" s="129" t="s">
        <v>269</v>
      </c>
      <c r="H1217" s="129" t="s">
        <v>274</v>
      </c>
      <c r="I1217" s="129" t="s">
        <v>275</v>
      </c>
      <c r="J1217" s="129" t="s">
        <v>276</v>
      </c>
      <c r="K1217" s="129" t="s">
        <v>479</v>
      </c>
      <c r="L1217" s="121">
        <f t="shared" si="35"/>
        <v>100777</v>
      </c>
    </row>
    <row r="1218" spans="1:12" x14ac:dyDescent="0.25">
      <c r="A1218" s="121" t="str">
        <f t="shared" si="36"/>
        <v>60350000306MSA70100777101000326</v>
      </c>
      <c r="B1218" s="129" t="s">
        <v>295</v>
      </c>
      <c r="C1218" s="129" t="s">
        <v>296</v>
      </c>
      <c r="D1218" s="129" t="s">
        <v>482</v>
      </c>
      <c r="E1218" s="129" t="s">
        <v>268</v>
      </c>
      <c r="F1218" s="129" t="s">
        <v>230</v>
      </c>
      <c r="G1218" s="129" t="s">
        <v>269</v>
      </c>
      <c r="H1218" s="129" t="s">
        <v>274</v>
      </c>
      <c r="I1218" s="129" t="s">
        <v>275</v>
      </c>
      <c r="J1218" s="129" t="s">
        <v>276</v>
      </c>
      <c r="K1218" s="129" t="s">
        <v>483</v>
      </c>
      <c r="L1218" s="121">
        <f t="shared" si="35"/>
        <v>100777</v>
      </c>
    </row>
    <row r="1219" spans="1:12" x14ac:dyDescent="0.25">
      <c r="A1219" s="121" t="str">
        <f t="shared" si="36"/>
        <v>60350000306MSAOP100618101000326</v>
      </c>
      <c r="B1219" s="129" t="s">
        <v>295</v>
      </c>
      <c r="C1219" s="129" t="s">
        <v>296</v>
      </c>
      <c r="D1219" s="129" t="s">
        <v>484</v>
      </c>
      <c r="E1219" s="129" t="s">
        <v>268</v>
      </c>
      <c r="F1219" s="129" t="s">
        <v>249</v>
      </c>
      <c r="G1219" s="129" t="s">
        <v>269</v>
      </c>
      <c r="H1219" s="129" t="s">
        <v>274</v>
      </c>
      <c r="I1219" s="129" t="s">
        <v>275</v>
      </c>
      <c r="J1219" s="129" t="s">
        <v>276</v>
      </c>
      <c r="K1219" s="129" t="s">
        <v>485</v>
      </c>
      <c r="L1219" s="121">
        <f t="shared" si="35"/>
        <v>100618</v>
      </c>
    </row>
    <row r="1220" spans="1:12" x14ac:dyDescent="0.25">
      <c r="A1220" s="121" t="str">
        <f t="shared" si="36"/>
        <v>60350000306MSA82100618101000326</v>
      </c>
      <c r="B1220" s="129" t="s">
        <v>295</v>
      </c>
      <c r="C1220" s="129" t="s">
        <v>296</v>
      </c>
      <c r="D1220" s="129" t="s">
        <v>486</v>
      </c>
      <c r="E1220" s="129" t="s">
        <v>268</v>
      </c>
      <c r="F1220" s="129" t="s">
        <v>249</v>
      </c>
      <c r="G1220" s="129" t="s">
        <v>269</v>
      </c>
      <c r="H1220" s="129" t="s">
        <v>274</v>
      </c>
      <c r="I1220" s="129" t="s">
        <v>275</v>
      </c>
      <c r="J1220" s="129" t="s">
        <v>276</v>
      </c>
      <c r="K1220" s="129" t="s">
        <v>487</v>
      </c>
      <c r="L1220" s="121">
        <f t="shared" si="35"/>
        <v>100618</v>
      </c>
    </row>
    <row r="1221" spans="1:12" x14ac:dyDescent="0.25">
      <c r="A1221" s="121" t="str">
        <f t="shared" si="36"/>
        <v>60350000306MSA81100618101000326</v>
      </c>
      <c r="B1221" s="129" t="s">
        <v>295</v>
      </c>
      <c r="C1221" s="129" t="s">
        <v>296</v>
      </c>
      <c r="D1221" s="129" t="s">
        <v>488</v>
      </c>
      <c r="E1221" s="129" t="s">
        <v>268</v>
      </c>
      <c r="F1221" s="129" t="s">
        <v>249</v>
      </c>
      <c r="G1221" s="129" t="s">
        <v>269</v>
      </c>
      <c r="H1221" s="129" t="s">
        <v>274</v>
      </c>
      <c r="I1221" s="129" t="s">
        <v>275</v>
      </c>
      <c r="J1221" s="129" t="s">
        <v>276</v>
      </c>
      <c r="K1221" s="129" t="s">
        <v>489</v>
      </c>
      <c r="L1221" s="121">
        <f t="shared" si="35"/>
        <v>100618</v>
      </c>
    </row>
    <row r="1222" spans="1:12" x14ac:dyDescent="0.25">
      <c r="A1222" s="121" t="str">
        <f t="shared" si="36"/>
        <v>60350000306MSA70100618101000326</v>
      </c>
      <c r="B1222" s="129" t="s">
        <v>295</v>
      </c>
      <c r="C1222" s="129" t="s">
        <v>296</v>
      </c>
      <c r="D1222" s="129" t="s">
        <v>490</v>
      </c>
      <c r="E1222" s="129" t="s">
        <v>268</v>
      </c>
      <c r="F1222" s="129" t="s">
        <v>249</v>
      </c>
      <c r="G1222" s="129" t="s">
        <v>269</v>
      </c>
      <c r="H1222" s="129" t="s">
        <v>274</v>
      </c>
      <c r="I1222" s="129" t="s">
        <v>275</v>
      </c>
      <c r="J1222" s="129" t="s">
        <v>276</v>
      </c>
      <c r="K1222" s="129" t="s">
        <v>483</v>
      </c>
      <c r="L1222" s="121">
        <f t="shared" si="35"/>
        <v>100618</v>
      </c>
    </row>
    <row r="1223" spans="1:12" x14ac:dyDescent="0.25">
      <c r="A1223" s="121" t="str">
        <f t="shared" si="36"/>
        <v>60350000306MSA00100618202516015</v>
      </c>
      <c r="B1223" s="129" t="s">
        <v>295</v>
      </c>
      <c r="C1223" s="129" t="s">
        <v>296</v>
      </c>
      <c r="D1223" s="129" t="s">
        <v>491</v>
      </c>
      <c r="E1223" s="129" t="s">
        <v>268</v>
      </c>
      <c r="F1223" s="129" t="s">
        <v>249</v>
      </c>
      <c r="G1223" s="129" t="s">
        <v>269</v>
      </c>
      <c r="H1223" s="129" t="s">
        <v>270</v>
      </c>
      <c r="I1223" s="129" t="s">
        <v>271</v>
      </c>
      <c r="J1223" s="129" t="s">
        <v>278</v>
      </c>
      <c r="K1223" s="129" t="s">
        <v>492</v>
      </c>
      <c r="L1223" s="121">
        <f t="shared" si="35"/>
        <v>100618</v>
      </c>
    </row>
    <row r="1224" spans="1:12" x14ac:dyDescent="0.25">
      <c r="A1224" s="121" t="str">
        <f t="shared" si="36"/>
        <v>60350000306MSA00100618202401001</v>
      </c>
      <c r="B1224" s="129" t="s">
        <v>295</v>
      </c>
      <c r="C1224" s="129" t="s">
        <v>296</v>
      </c>
      <c r="D1224" s="129" t="s">
        <v>493</v>
      </c>
      <c r="E1224" s="129" t="s">
        <v>268</v>
      </c>
      <c r="F1224" s="129" t="s">
        <v>249</v>
      </c>
      <c r="G1224" s="129" t="s">
        <v>269</v>
      </c>
      <c r="H1224" s="129" t="s">
        <v>270</v>
      </c>
      <c r="I1224" s="129" t="s">
        <v>271</v>
      </c>
      <c r="J1224" s="129" t="s">
        <v>439</v>
      </c>
      <c r="K1224" s="129" t="s">
        <v>492</v>
      </c>
      <c r="L1224" s="121">
        <f t="shared" si="35"/>
        <v>100618</v>
      </c>
    </row>
    <row r="1225" spans="1:12" x14ac:dyDescent="0.25">
      <c r="A1225" s="121" t="str">
        <f t="shared" si="36"/>
        <v>60350000306MSA00100618202027005</v>
      </c>
      <c r="B1225" s="129" t="s">
        <v>295</v>
      </c>
      <c r="C1225" s="129" t="s">
        <v>296</v>
      </c>
      <c r="D1225" s="129" t="s">
        <v>494</v>
      </c>
      <c r="E1225" s="129" t="s">
        <v>268</v>
      </c>
      <c r="F1225" s="129" t="s">
        <v>249</v>
      </c>
      <c r="G1225" s="129" t="s">
        <v>269</v>
      </c>
      <c r="H1225" s="129" t="s">
        <v>270</v>
      </c>
      <c r="I1225" s="129" t="s">
        <v>271</v>
      </c>
      <c r="J1225" s="129" t="s">
        <v>272</v>
      </c>
      <c r="K1225" s="129" t="s">
        <v>492</v>
      </c>
      <c r="L1225" s="121">
        <f t="shared" si="35"/>
        <v>100618</v>
      </c>
    </row>
    <row r="1226" spans="1:12" x14ac:dyDescent="0.25">
      <c r="A1226" s="121" t="str">
        <f t="shared" si="36"/>
        <v>60350000306MSA00100618101000326</v>
      </c>
      <c r="B1226" s="129" t="s">
        <v>295</v>
      </c>
      <c r="C1226" s="129" t="s">
        <v>296</v>
      </c>
      <c r="D1226" s="129" t="s">
        <v>495</v>
      </c>
      <c r="E1226" s="129" t="s">
        <v>268</v>
      </c>
      <c r="F1226" s="129" t="s">
        <v>249</v>
      </c>
      <c r="G1226" s="129" t="s">
        <v>269</v>
      </c>
      <c r="H1226" s="129" t="s">
        <v>274</v>
      </c>
      <c r="I1226" s="129" t="s">
        <v>275</v>
      </c>
      <c r="J1226" s="129" t="s">
        <v>276</v>
      </c>
      <c r="K1226" s="129" t="s">
        <v>492</v>
      </c>
      <c r="L1226" s="121">
        <f t="shared" si="35"/>
        <v>100618</v>
      </c>
    </row>
    <row r="1227" spans="1:12" x14ac:dyDescent="0.25">
      <c r="A1227" s="121" t="str">
        <f t="shared" si="36"/>
        <v>60350000306MSCPP100420202027005</v>
      </c>
      <c r="B1227" s="129" t="s">
        <v>295</v>
      </c>
      <c r="C1227" s="129" t="s">
        <v>296</v>
      </c>
      <c r="D1227" s="129" t="s">
        <v>496</v>
      </c>
      <c r="E1227" s="129" t="s">
        <v>268</v>
      </c>
      <c r="F1227" s="129" t="s">
        <v>233</v>
      </c>
      <c r="G1227" s="129" t="s">
        <v>269</v>
      </c>
      <c r="H1227" s="129" t="s">
        <v>270</v>
      </c>
      <c r="I1227" s="129" t="s">
        <v>271</v>
      </c>
      <c r="J1227" s="129" t="s">
        <v>272</v>
      </c>
      <c r="K1227" s="129" t="s">
        <v>497</v>
      </c>
      <c r="L1227" s="121">
        <f t="shared" si="35"/>
        <v>100420</v>
      </c>
    </row>
    <row r="1228" spans="1:12" x14ac:dyDescent="0.25">
      <c r="A1228" s="121" t="str">
        <f t="shared" si="36"/>
        <v>60350000306MSCOP100420101000326</v>
      </c>
      <c r="B1228" s="129" t="s">
        <v>295</v>
      </c>
      <c r="C1228" s="129" t="s">
        <v>296</v>
      </c>
      <c r="D1228" s="129" t="s">
        <v>233</v>
      </c>
      <c r="E1228" s="129" t="s">
        <v>268</v>
      </c>
      <c r="F1228" s="129" t="s">
        <v>233</v>
      </c>
      <c r="G1228" s="129" t="s">
        <v>269</v>
      </c>
      <c r="H1228" s="129" t="s">
        <v>274</v>
      </c>
      <c r="I1228" s="129" t="s">
        <v>275</v>
      </c>
      <c r="J1228" s="129" t="s">
        <v>276</v>
      </c>
      <c r="K1228" s="129" t="s">
        <v>498</v>
      </c>
      <c r="L1228" s="121">
        <f t="shared" si="35"/>
        <v>100420</v>
      </c>
    </row>
    <row r="1229" spans="1:12" x14ac:dyDescent="0.25">
      <c r="A1229" s="121" t="str">
        <f t="shared" si="36"/>
        <v>60350000306MSC80100420101000326</v>
      </c>
      <c r="B1229" s="129" t="s">
        <v>295</v>
      </c>
      <c r="C1229" s="129" t="s">
        <v>296</v>
      </c>
      <c r="D1229" s="129" t="s">
        <v>499</v>
      </c>
      <c r="E1229" s="129" t="s">
        <v>268</v>
      </c>
      <c r="F1229" s="129" t="s">
        <v>233</v>
      </c>
      <c r="G1229" s="129" t="s">
        <v>269</v>
      </c>
      <c r="H1229" s="129" t="s">
        <v>274</v>
      </c>
      <c r="I1229" s="129" t="s">
        <v>275</v>
      </c>
      <c r="J1229" s="129" t="s">
        <v>276</v>
      </c>
      <c r="K1229" s="129" t="s">
        <v>500</v>
      </c>
      <c r="L1229" s="121">
        <f t="shared" si="35"/>
        <v>100420</v>
      </c>
    </row>
    <row r="1230" spans="1:12" x14ac:dyDescent="0.25">
      <c r="A1230" s="121" t="str">
        <f t="shared" si="36"/>
        <v>60350000306MSC70100420202027005</v>
      </c>
      <c r="B1230" s="129" t="s">
        <v>295</v>
      </c>
      <c r="C1230" s="129" t="s">
        <v>296</v>
      </c>
      <c r="D1230" s="129" t="s">
        <v>261</v>
      </c>
      <c r="E1230" s="129" t="s">
        <v>268</v>
      </c>
      <c r="F1230" s="129" t="s">
        <v>233</v>
      </c>
      <c r="G1230" s="129" t="s">
        <v>269</v>
      </c>
      <c r="H1230" s="129" t="s">
        <v>270</v>
      </c>
      <c r="I1230" s="129" t="s">
        <v>271</v>
      </c>
      <c r="J1230" s="129" t="s">
        <v>272</v>
      </c>
      <c r="K1230" s="129" t="s">
        <v>501</v>
      </c>
      <c r="L1230" s="121">
        <f t="shared" si="35"/>
        <v>100420</v>
      </c>
    </row>
    <row r="1231" spans="1:12" x14ac:dyDescent="0.25">
      <c r="A1231" s="121" t="str">
        <f t="shared" si="36"/>
        <v>60350000306MSC70100420101000326</v>
      </c>
      <c r="B1231" s="129" t="s">
        <v>295</v>
      </c>
      <c r="C1231" s="129" t="s">
        <v>296</v>
      </c>
      <c r="D1231" s="129" t="s">
        <v>502</v>
      </c>
      <c r="E1231" s="129" t="s">
        <v>268</v>
      </c>
      <c r="F1231" s="129" t="s">
        <v>233</v>
      </c>
      <c r="G1231" s="129" t="s">
        <v>269</v>
      </c>
      <c r="H1231" s="129" t="s">
        <v>274</v>
      </c>
      <c r="I1231" s="129" t="s">
        <v>275</v>
      </c>
      <c r="J1231" s="129" t="s">
        <v>276</v>
      </c>
      <c r="K1231" s="129" t="s">
        <v>501</v>
      </c>
      <c r="L1231" s="121">
        <f t="shared" si="35"/>
        <v>100420</v>
      </c>
    </row>
    <row r="1232" spans="1:12" x14ac:dyDescent="0.25">
      <c r="A1232" s="121" t="str">
        <f t="shared" si="36"/>
        <v>60350000306MSC00100420202516015</v>
      </c>
      <c r="B1232" s="129" t="s">
        <v>295</v>
      </c>
      <c r="C1232" s="129" t="s">
        <v>296</v>
      </c>
      <c r="D1232" s="129" t="s">
        <v>503</v>
      </c>
      <c r="E1232" s="129" t="s">
        <v>268</v>
      </c>
      <c r="F1232" s="129" t="s">
        <v>233</v>
      </c>
      <c r="G1232" s="129" t="s">
        <v>269</v>
      </c>
      <c r="H1232" s="129" t="s">
        <v>270</v>
      </c>
      <c r="I1232" s="129" t="s">
        <v>271</v>
      </c>
      <c r="J1232" s="129" t="s">
        <v>278</v>
      </c>
      <c r="K1232" s="129" t="s">
        <v>479</v>
      </c>
      <c r="L1232" s="121">
        <f t="shared" ref="L1232:L1295" si="37">VLOOKUP(F1232,$G$2:$H$13,2,FALSE)</f>
        <v>100420</v>
      </c>
    </row>
    <row r="1233" spans="1:12" x14ac:dyDescent="0.25">
      <c r="A1233" s="121" t="str">
        <f t="shared" si="36"/>
        <v>60350000306MSC00100420202401001</v>
      </c>
      <c r="B1233" s="129" t="s">
        <v>295</v>
      </c>
      <c r="C1233" s="129" t="s">
        <v>296</v>
      </c>
      <c r="D1233" s="129" t="s">
        <v>504</v>
      </c>
      <c r="E1233" s="129" t="s">
        <v>268</v>
      </c>
      <c r="F1233" s="129" t="s">
        <v>233</v>
      </c>
      <c r="G1233" s="129" t="s">
        <v>269</v>
      </c>
      <c r="H1233" s="129" t="s">
        <v>270</v>
      </c>
      <c r="I1233" s="129" t="s">
        <v>271</v>
      </c>
      <c r="J1233" s="129" t="s">
        <v>439</v>
      </c>
      <c r="K1233" s="129" t="s">
        <v>479</v>
      </c>
      <c r="L1233" s="121">
        <f t="shared" si="37"/>
        <v>100420</v>
      </c>
    </row>
    <row r="1234" spans="1:12" x14ac:dyDescent="0.25">
      <c r="A1234" s="121" t="str">
        <f t="shared" si="36"/>
        <v>60350000306MSC00100420202122023</v>
      </c>
      <c r="B1234" s="129" t="s">
        <v>295</v>
      </c>
      <c r="C1234" s="129" t="s">
        <v>296</v>
      </c>
      <c r="D1234" s="129" t="s">
        <v>505</v>
      </c>
      <c r="E1234" s="129" t="s">
        <v>268</v>
      </c>
      <c r="F1234" s="129" t="s">
        <v>233</v>
      </c>
      <c r="G1234" s="129" t="s">
        <v>269</v>
      </c>
      <c r="H1234" s="129" t="s">
        <v>270</v>
      </c>
      <c r="I1234" s="129" t="s">
        <v>271</v>
      </c>
      <c r="J1234" s="129" t="s">
        <v>320</v>
      </c>
      <c r="K1234" s="129" t="s">
        <v>479</v>
      </c>
      <c r="L1234" s="121">
        <f t="shared" si="37"/>
        <v>100420</v>
      </c>
    </row>
    <row r="1235" spans="1:12" x14ac:dyDescent="0.25">
      <c r="A1235" s="121" t="str">
        <f t="shared" si="36"/>
        <v>60350000306MHA00100778202401001</v>
      </c>
      <c r="B1235" s="129" t="s">
        <v>295</v>
      </c>
      <c r="C1235" s="129" t="s">
        <v>296</v>
      </c>
      <c r="D1235" s="129" t="s">
        <v>506</v>
      </c>
      <c r="E1235" s="129" t="s">
        <v>268</v>
      </c>
      <c r="F1235" s="129" t="s">
        <v>251</v>
      </c>
      <c r="G1235" s="129" t="s">
        <v>300</v>
      </c>
      <c r="H1235" s="129" t="s">
        <v>270</v>
      </c>
      <c r="I1235" s="129" t="s">
        <v>271</v>
      </c>
      <c r="J1235" s="129" t="s">
        <v>439</v>
      </c>
      <c r="K1235" s="129" t="s">
        <v>507</v>
      </c>
      <c r="L1235" s="121">
        <f t="shared" si="37"/>
        <v>100778</v>
      </c>
    </row>
    <row r="1236" spans="1:12" x14ac:dyDescent="0.25">
      <c r="A1236" s="121" t="str">
        <f t="shared" si="36"/>
        <v>60350000306MHA00100778101000326</v>
      </c>
      <c r="B1236" s="129" t="s">
        <v>295</v>
      </c>
      <c r="C1236" s="129" t="s">
        <v>296</v>
      </c>
      <c r="D1236" s="129" t="s">
        <v>508</v>
      </c>
      <c r="E1236" s="129" t="s">
        <v>268</v>
      </c>
      <c r="F1236" s="129" t="s">
        <v>251</v>
      </c>
      <c r="G1236" s="129" t="s">
        <v>300</v>
      </c>
      <c r="H1236" s="129" t="s">
        <v>274</v>
      </c>
      <c r="I1236" s="129" t="s">
        <v>275</v>
      </c>
      <c r="J1236" s="129" t="s">
        <v>276</v>
      </c>
      <c r="K1236" s="129" t="s">
        <v>507</v>
      </c>
      <c r="L1236" s="121">
        <f t="shared" si="37"/>
        <v>100778</v>
      </c>
    </row>
    <row r="1237" spans="1:12" x14ac:dyDescent="0.25">
      <c r="A1237" s="121" t="str">
        <f t="shared" si="36"/>
        <v>60350000306MHCMD100777202261015</v>
      </c>
      <c r="B1237" s="129" t="s">
        <v>295</v>
      </c>
      <c r="C1237" s="129" t="s">
        <v>296</v>
      </c>
      <c r="D1237" s="129" t="s">
        <v>509</v>
      </c>
      <c r="E1237" s="129" t="s">
        <v>268</v>
      </c>
      <c r="F1237" s="129" t="s">
        <v>230</v>
      </c>
      <c r="G1237" s="129" t="s">
        <v>300</v>
      </c>
      <c r="H1237" s="129" t="s">
        <v>270</v>
      </c>
      <c r="I1237" s="129" t="s">
        <v>271</v>
      </c>
      <c r="J1237" s="129" t="s">
        <v>306</v>
      </c>
      <c r="K1237" s="129" t="s">
        <v>510</v>
      </c>
      <c r="L1237" s="121">
        <f t="shared" si="37"/>
        <v>100777</v>
      </c>
    </row>
    <row r="1238" spans="1:12" x14ac:dyDescent="0.25">
      <c r="A1238" s="121" t="str">
        <f t="shared" si="36"/>
        <v>60350000306MHA70100612101000326</v>
      </c>
      <c r="B1238" s="129" t="s">
        <v>295</v>
      </c>
      <c r="C1238" s="129" t="s">
        <v>296</v>
      </c>
      <c r="D1238" s="129" t="s">
        <v>511</v>
      </c>
      <c r="E1238" s="129" t="s">
        <v>268</v>
      </c>
      <c r="F1238" s="129" t="s">
        <v>242</v>
      </c>
      <c r="G1238" s="129" t="s">
        <v>300</v>
      </c>
      <c r="H1238" s="129" t="s">
        <v>274</v>
      </c>
      <c r="I1238" s="129" t="s">
        <v>275</v>
      </c>
      <c r="J1238" s="129" t="s">
        <v>276</v>
      </c>
      <c r="K1238" s="129" t="s">
        <v>512</v>
      </c>
      <c r="L1238" s="121">
        <f t="shared" si="37"/>
        <v>100612</v>
      </c>
    </row>
    <row r="1239" spans="1:12" x14ac:dyDescent="0.25">
      <c r="A1239" s="121" t="str">
        <f t="shared" si="36"/>
        <v>60350000306MHA00100611101000326</v>
      </c>
      <c r="B1239" s="129" t="s">
        <v>295</v>
      </c>
      <c r="C1239" s="129" t="s">
        <v>296</v>
      </c>
      <c r="D1239" s="129" t="s">
        <v>513</v>
      </c>
      <c r="E1239" s="129" t="s">
        <v>268</v>
      </c>
      <c r="F1239" s="129" t="s">
        <v>239</v>
      </c>
      <c r="G1239" s="129" t="s">
        <v>300</v>
      </c>
      <c r="H1239" s="129" t="s">
        <v>274</v>
      </c>
      <c r="I1239" s="129" t="s">
        <v>275</v>
      </c>
      <c r="J1239" s="129" t="s">
        <v>276</v>
      </c>
      <c r="K1239" s="129" t="s">
        <v>507</v>
      </c>
      <c r="L1239" s="121">
        <f t="shared" si="37"/>
        <v>100611</v>
      </c>
    </row>
    <row r="1240" spans="1:12" x14ac:dyDescent="0.25">
      <c r="A1240" s="121" t="str">
        <f t="shared" si="36"/>
        <v>60350000306MHAPG100610202261015</v>
      </c>
      <c r="B1240" s="129" t="s">
        <v>295</v>
      </c>
      <c r="C1240" s="129" t="s">
        <v>296</v>
      </c>
      <c r="D1240" s="129" t="s">
        <v>514</v>
      </c>
      <c r="E1240" s="129" t="s">
        <v>268</v>
      </c>
      <c r="F1240" s="129" t="s">
        <v>236</v>
      </c>
      <c r="G1240" s="129" t="s">
        <v>300</v>
      </c>
      <c r="H1240" s="129" t="s">
        <v>270</v>
      </c>
      <c r="I1240" s="129" t="s">
        <v>271</v>
      </c>
      <c r="J1240" s="129" t="s">
        <v>306</v>
      </c>
      <c r="K1240" s="129" t="s">
        <v>515</v>
      </c>
      <c r="L1240" s="121">
        <f t="shared" si="37"/>
        <v>100610</v>
      </c>
    </row>
    <row r="1241" spans="1:12" x14ac:dyDescent="0.25">
      <c r="A1241" s="121" t="str">
        <f t="shared" si="36"/>
        <v>60350000306MHAOP100610101000326</v>
      </c>
      <c r="B1241" s="129" t="s">
        <v>295</v>
      </c>
      <c r="C1241" s="129" t="s">
        <v>296</v>
      </c>
      <c r="D1241" s="129" t="s">
        <v>516</v>
      </c>
      <c r="E1241" s="129" t="s">
        <v>268</v>
      </c>
      <c r="F1241" s="129" t="s">
        <v>236</v>
      </c>
      <c r="G1241" s="129" t="s">
        <v>300</v>
      </c>
      <c r="H1241" s="129" t="s">
        <v>274</v>
      </c>
      <c r="I1241" s="129" t="s">
        <v>275</v>
      </c>
      <c r="J1241" s="129" t="s">
        <v>276</v>
      </c>
      <c r="K1241" s="129" t="s">
        <v>517</v>
      </c>
      <c r="L1241" s="121">
        <f t="shared" si="37"/>
        <v>100610</v>
      </c>
    </row>
    <row r="1242" spans="1:12" x14ac:dyDescent="0.25">
      <c r="A1242" s="121" t="str">
        <f t="shared" si="36"/>
        <v>60350000306MHA79100610101000326</v>
      </c>
      <c r="B1242" s="129" t="s">
        <v>295</v>
      </c>
      <c r="C1242" s="129" t="s">
        <v>296</v>
      </c>
      <c r="D1242" s="129" t="s">
        <v>518</v>
      </c>
      <c r="E1242" s="129" t="s">
        <v>268</v>
      </c>
      <c r="F1242" s="129" t="s">
        <v>236</v>
      </c>
      <c r="G1242" s="129" t="s">
        <v>300</v>
      </c>
      <c r="H1242" s="129" t="s">
        <v>274</v>
      </c>
      <c r="I1242" s="129" t="s">
        <v>275</v>
      </c>
      <c r="J1242" s="129" t="s">
        <v>276</v>
      </c>
      <c r="K1242" s="129" t="s">
        <v>519</v>
      </c>
      <c r="L1242" s="121">
        <f t="shared" si="37"/>
        <v>100610</v>
      </c>
    </row>
    <row r="1243" spans="1:12" x14ac:dyDescent="0.25">
      <c r="A1243" s="121" t="str">
        <f t="shared" si="36"/>
        <v>60350000306MHA74100610101000326</v>
      </c>
      <c r="B1243" s="129" t="s">
        <v>295</v>
      </c>
      <c r="C1243" s="129" t="s">
        <v>296</v>
      </c>
      <c r="D1243" s="129" t="s">
        <v>520</v>
      </c>
      <c r="E1243" s="129" t="s">
        <v>268</v>
      </c>
      <c r="F1243" s="129" t="s">
        <v>236</v>
      </c>
      <c r="G1243" s="129" t="s">
        <v>300</v>
      </c>
      <c r="H1243" s="129" t="s">
        <v>274</v>
      </c>
      <c r="I1243" s="129" t="s">
        <v>275</v>
      </c>
      <c r="J1243" s="129" t="s">
        <v>276</v>
      </c>
      <c r="K1243" s="129" t="s">
        <v>521</v>
      </c>
      <c r="L1243" s="121">
        <f t="shared" si="37"/>
        <v>100610</v>
      </c>
    </row>
    <row r="1244" spans="1:12" x14ac:dyDescent="0.25">
      <c r="A1244" s="121" t="str">
        <f t="shared" si="36"/>
        <v>60350000306MHA73100610202261015</v>
      </c>
      <c r="B1244" s="129" t="s">
        <v>295</v>
      </c>
      <c r="C1244" s="129" t="s">
        <v>296</v>
      </c>
      <c r="D1244" s="129" t="s">
        <v>522</v>
      </c>
      <c r="E1244" s="129" t="s">
        <v>268</v>
      </c>
      <c r="F1244" s="129" t="s">
        <v>236</v>
      </c>
      <c r="G1244" s="129" t="s">
        <v>300</v>
      </c>
      <c r="H1244" s="129" t="s">
        <v>270</v>
      </c>
      <c r="I1244" s="129" t="s">
        <v>271</v>
      </c>
      <c r="J1244" s="129" t="s">
        <v>306</v>
      </c>
      <c r="K1244" s="129" t="s">
        <v>523</v>
      </c>
      <c r="L1244" s="121">
        <f t="shared" si="37"/>
        <v>100610</v>
      </c>
    </row>
    <row r="1245" spans="1:12" x14ac:dyDescent="0.25">
      <c r="A1245" s="121" t="str">
        <f t="shared" si="36"/>
        <v>60350000306MHA73100610202027005</v>
      </c>
      <c r="B1245" s="129" t="s">
        <v>295</v>
      </c>
      <c r="C1245" s="129" t="s">
        <v>296</v>
      </c>
      <c r="D1245" s="129" t="s">
        <v>524</v>
      </c>
      <c r="E1245" s="129" t="s">
        <v>268</v>
      </c>
      <c r="F1245" s="129" t="s">
        <v>236</v>
      </c>
      <c r="G1245" s="129" t="s">
        <v>300</v>
      </c>
      <c r="H1245" s="129" t="s">
        <v>270</v>
      </c>
      <c r="I1245" s="129" t="s">
        <v>271</v>
      </c>
      <c r="J1245" s="129" t="s">
        <v>272</v>
      </c>
      <c r="K1245" s="129" t="s">
        <v>523</v>
      </c>
      <c r="L1245" s="121">
        <f t="shared" si="37"/>
        <v>100610</v>
      </c>
    </row>
    <row r="1246" spans="1:12" x14ac:dyDescent="0.25">
      <c r="A1246" s="121" t="str">
        <f t="shared" si="36"/>
        <v>60350000306MHA73100610101000326</v>
      </c>
      <c r="B1246" s="129" t="s">
        <v>295</v>
      </c>
      <c r="C1246" s="129" t="s">
        <v>296</v>
      </c>
      <c r="D1246" s="129" t="s">
        <v>525</v>
      </c>
      <c r="E1246" s="129" t="s">
        <v>268</v>
      </c>
      <c r="F1246" s="129" t="s">
        <v>236</v>
      </c>
      <c r="G1246" s="129" t="s">
        <v>300</v>
      </c>
      <c r="H1246" s="129" t="s">
        <v>274</v>
      </c>
      <c r="I1246" s="129" t="s">
        <v>275</v>
      </c>
      <c r="J1246" s="129" t="s">
        <v>276</v>
      </c>
      <c r="K1246" s="129" t="s">
        <v>523</v>
      </c>
      <c r="L1246" s="121">
        <f t="shared" si="37"/>
        <v>100610</v>
      </c>
    </row>
    <row r="1247" spans="1:12" x14ac:dyDescent="0.25">
      <c r="A1247" s="121" t="str">
        <f t="shared" si="36"/>
        <v>60350000306MHA70100610101000326</v>
      </c>
      <c r="B1247" s="129" t="s">
        <v>295</v>
      </c>
      <c r="C1247" s="129" t="s">
        <v>296</v>
      </c>
      <c r="D1247" s="129" t="s">
        <v>526</v>
      </c>
      <c r="E1247" s="129" t="s">
        <v>268</v>
      </c>
      <c r="F1247" s="129" t="s">
        <v>236</v>
      </c>
      <c r="G1247" s="129" t="s">
        <v>300</v>
      </c>
      <c r="H1247" s="129" t="s">
        <v>274</v>
      </c>
      <c r="I1247" s="129" t="s">
        <v>275</v>
      </c>
      <c r="J1247" s="129" t="s">
        <v>276</v>
      </c>
      <c r="K1247" s="129" t="s">
        <v>512</v>
      </c>
      <c r="L1247" s="121">
        <f t="shared" si="37"/>
        <v>100610</v>
      </c>
    </row>
    <row r="1248" spans="1:12" x14ac:dyDescent="0.25">
      <c r="A1248" s="121" t="str">
        <f t="shared" si="36"/>
        <v>60350000306MHA00100610202401001</v>
      </c>
      <c r="B1248" s="129" t="s">
        <v>295</v>
      </c>
      <c r="C1248" s="129" t="s">
        <v>296</v>
      </c>
      <c r="D1248" s="129" t="s">
        <v>230</v>
      </c>
      <c r="E1248" s="129" t="s">
        <v>268</v>
      </c>
      <c r="F1248" s="129" t="s">
        <v>236</v>
      </c>
      <c r="G1248" s="129" t="s">
        <v>300</v>
      </c>
      <c r="H1248" s="129" t="s">
        <v>270</v>
      </c>
      <c r="I1248" s="129" t="s">
        <v>271</v>
      </c>
      <c r="J1248" s="129" t="s">
        <v>439</v>
      </c>
      <c r="K1248" s="129" t="s">
        <v>507</v>
      </c>
      <c r="L1248" s="121">
        <f t="shared" si="37"/>
        <v>100610</v>
      </c>
    </row>
    <row r="1249" spans="1:12" x14ac:dyDescent="0.25">
      <c r="A1249" s="121" t="str">
        <f t="shared" si="36"/>
        <v>60350000306MHA00100610202122023</v>
      </c>
      <c r="B1249" s="129" t="s">
        <v>295</v>
      </c>
      <c r="C1249" s="129" t="s">
        <v>296</v>
      </c>
      <c r="D1249" s="129" t="s">
        <v>228</v>
      </c>
      <c r="E1249" s="129" t="s">
        <v>268</v>
      </c>
      <c r="F1249" s="129" t="s">
        <v>236</v>
      </c>
      <c r="G1249" s="129" t="s">
        <v>300</v>
      </c>
      <c r="H1249" s="129" t="s">
        <v>270</v>
      </c>
      <c r="I1249" s="129" t="s">
        <v>271</v>
      </c>
      <c r="J1249" s="129" t="s">
        <v>320</v>
      </c>
      <c r="K1249" s="129" t="s">
        <v>507</v>
      </c>
      <c r="L1249" s="121">
        <f t="shared" si="37"/>
        <v>100610</v>
      </c>
    </row>
    <row r="1250" spans="1:12" x14ac:dyDescent="0.25">
      <c r="A1250" s="121" t="str">
        <f t="shared" si="36"/>
        <v>60350000306MHA00100610202027005</v>
      </c>
      <c r="B1250" s="129" t="s">
        <v>295</v>
      </c>
      <c r="C1250" s="129" t="s">
        <v>296</v>
      </c>
      <c r="D1250" s="129" t="s">
        <v>527</v>
      </c>
      <c r="E1250" s="129" t="s">
        <v>268</v>
      </c>
      <c r="F1250" s="129" t="s">
        <v>236</v>
      </c>
      <c r="G1250" s="129" t="s">
        <v>300</v>
      </c>
      <c r="H1250" s="129" t="s">
        <v>270</v>
      </c>
      <c r="I1250" s="129" t="s">
        <v>271</v>
      </c>
      <c r="J1250" s="129" t="s">
        <v>272</v>
      </c>
      <c r="K1250" s="129" t="s">
        <v>507</v>
      </c>
      <c r="L1250" s="121">
        <f t="shared" si="37"/>
        <v>100610</v>
      </c>
    </row>
    <row r="1251" spans="1:12" x14ac:dyDescent="0.25">
      <c r="A1251" s="121" t="str">
        <f t="shared" si="36"/>
        <v>60350000306MHA00100610101000326</v>
      </c>
      <c r="B1251" s="129" t="s">
        <v>295</v>
      </c>
      <c r="C1251" s="129" t="s">
        <v>296</v>
      </c>
      <c r="D1251" s="129" t="s">
        <v>528</v>
      </c>
      <c r="E1251" s="129" t="s">
        <v>268</v>
      </c>
      <c r="F1251" s="129" t="s">
        <v>236</v>
      </c>
      <c r="G1251" s="129" t="s">
        <v>300</v>
      </c>
      <c r="H1251" s="129" t="s">
        <v>274</v>
      </c>
      <c r="I1251" s="129" t="s">
        <v>275</v>
      </c>
      <c r="J1251" s="129" t="s">
        <v>276</v>
      </c>
      <c r="K1251" s="129" t="s">
        <v>507</v>
      </c>
      <c r="L1251" s="121">
        <f t="shared" si="37"/>
        <v>100610</v>
      </c>
    </row>
    <row r="1252" spans="1:12" x14ac:dyDescent="0.25">
      <c r="A1252" s="121" t="str">
        <f t="shared" si="36"/>
        <v>60350000306MHCOP100435101000326</v>
      </c>
      <c r="B1252" s="129" t="s">
        <v>295</v>
      </c>
      <c r="C1252" s="129" t="s">
        <v>296</v>
      </c>
      <c r="D1252" s="129" t="s">
        <v>529</v>
      </c>
      <c r="E1252" s="129" t="s">
        <v>268</v>
      </c>
      <c r="F1252" s="129" t="s">
        <v>245</v>
      </c>
      <c r="G1252" s="129" t="s">
        <v>300</v>
      </c>
      <c r="H1252" s="129" t="s">
        <v>274</v>
      </c>
      <c r="I1252" s="129" t="s">
        <v>275</v>
      </c>
      <c r="J1252" s="129" t="s">
        <v>276</v>
      </c>
      <c r="K1252" s="129" t="s">
        <v>530</v>
      </c>
      <c r="L1252" s="121">
        <f t="shared" si="37"/>
        <v>100435</v>
      </c>
    </row>
    <row r="1253" spans="1:12" x14ac:dyDescent="0.25">
      <c r="A1253" s="121" t="str">
        <f t="shared" si="36"/>
        <v>60350000306MHCMD100435202261015</v>
      </c>
      <c r="B1253" s="129" t="s">
        <v>295</v>
      </c>
      <c r="C1253" s="129" t="s">
        <v>296</v>
      </c>
      <c r="D1253" s="129" t="s">
        <v>531</v>
      </c>
      <c r="E1253" s="129" t="s">
        <v>268</v>
      </c>
      <c r="F1253" s="129" t="s">
        <v>245</v>
      </c>
      <c r="G1253" s="129" t="s">
        <v>300</v>
      </c>
      <c r="H1253" s="129" t="s">
        <v>270</v>
      </c>
      <c r="I1253" s="129" t="s">
        <v>271</v>
      </c>
      <c r="J1253" s="129" t="s">
        <v>306</v>
      </c>
      <c r="K1253" s="129" t="s">
        <v>510</v>
      </c>
      <c r="L1253" s="121">
        <f t="shared" si="37"/>
        <v>100435</v>
      </c>
    </row>
    <row r="1254" spans="1:12" x14ac:dyDescent="0.25">
      <c r="A1254" s="121" t="str">
        <f t="shared" si="36"/>
        <v>60350000306MHCBN100435202261015</v>
      </c>
      <c r="B1254" s="129" t="s">
        <v>295</v>
      </c>
      <c r="C1254" s="129" t="s">
        <v>296</v>
      </c>
      <c r="D1254" s="129" t="s">
        <v>532</v>
      </c>
      <c r="E1254" s="129" t="s">
        <v>268</v>
      </c>
      <c r="F1254" s="129" t="s">
        <v>245</v>
      </c>
      <c r="G1254" s="129" t="s">
        <v>300</v>
      </c>
      <c r="H1254" s="129" t="s">
        <v>270</v>
      </c>
      <c r="I1254" s="129" t="s">
        <v>271</v>
      </c>
      <c r="J1254" s="129" t="s">
        <v>306</v>
      </c>
      <c r="K1254" s="129" t="s">
        <v>533</v>
      </c>
      <c r="L1254" s="121">
        <f t="shared" si="37"/>
        <v>100435</v>
      </c>
    </row>
    <row r="1255" spans="1:12" x14ac:dyDescent="0.25">
      <c r="A1255" s="121" t="str">
        <f t="shared" si="36"/>
        <v>60350000306MHC70100435101000326</v>
      </c>
      <c r="B1255" s="129" t="s">
        <v>295</v>
      </c>
      <c r="C1255" s="129" t="s">
        <v>296</v>
      </c>
      <c r="D1255" s="129" t="s">
        <v>534</v>
      </c>
      <c r="E1255" s="129" t="s">
        <v>268</v>
      </c>
      <c r="F1255" s="129" t="s">
        <v>245</v>
      </c>
      <c r="G1255" s="129" t="s">
        <v>300</v>
      </c>
      <c r="H1255" s="129" t="s">
        <v>274</v>
      </c>
      <c r="I1255" s="129" t="s">
        <v>275</v>
      </c>
      <c r="J1255" s="129" t="s">
        <v>276</v>
      </c>
      <c r="K1255" s="129" t="s">
        <v>535</v>
      </c>
      <c r="L1255" s="121">
        <f t="shared" si="37"/>
        <v>100435</v>
      </c>
    </row>
    <row r="1256" spans="1:12" x14ac:dyDescent="0.25">
      <c r="A1256" s="121" t="str">
        <f t="shared" si="36"/>
        <v>60350000306MHC00100435202027005</v>
      </c>
      <c r="B1256" s="129" t="s">
        <v>295</v>
      </c>
      <c r="C1256" s="129" t="s">
        <v>296</v>
      </c>
      <c r="D1256" s="129" t="s">
        <v>536</v>
      </c>
      <c r="E1256" s="129" t="s">
        <v>268</v>
      </c>
      <c r="F1256" s="129" t="s">
        <v>245</v>
      </c>
      <c r="G1256" s="129" t="s">
        <v>300</v>
      </c>
      <c r="H1256" s="129" t="s">
        <v>270</v>
      </c>
      <c r="I1256" s="129" t="s">
        <v>271</v>
      </c>
      <c r="J1256" s="129" t="s">
        <v>272</v>
      </c>
      <c r="K1256" s="129" t="s">
        <v>537</v>
      </c>
      <c r="L1256" s="121">
        <f t="shared" si="37"/>
        <v>100435</v>
      </c>
    </row>
    <row r="1257" spans="1:12" x14ac:dyDescent="0.25">
      <c r="A1257" s="121" t="str">
        <f t="shared" si="36"/>
        <v>60350000306MHC00100435101000326</v>
      </c>
      <c r="B1257" s="129" t="s">
        <v>295</v>
      </c>
      <c r="C1257" s="129" t="s">
        <v>296</v>
      </c>
      <c r="D1257" s="129" t="s">
        <v>538</v>
      </c>
      <c r="E1257" s="129" t="s">
        <v>268</v>
      </c>
      <c r="F1257" s="129" t="s">
        <v>245</v>
      </c>
      <c r="G1257" s="129" t="s">
        <v>300</v>
      </c>
      <c r="H1257" s="129" t="s">
        <v>274</v>
      </c>
      <c r="I1257" s="129" t="s">
        <v>275</v>
      </c>
      <c r="J1257" s="129" t="s">
        <v>276</v>
      </c>
      <c r="K1257" s="129" t="s">
        <v>537</v>
      </c>
      <c r="L1257" s="121">
        <f t="shared" si="37"/>
        <v>100435</v>
      </c>
    </row>
    <row r="1258" spans="1:12" x14ac:dyDescent="0.25">
      <c r="A1258" s="121" t="str">
        <f t="shared" si="36"/>
        <v>60350000306MSC00100420202027005</v>
      </c>
      <c r="B1258" s="129" t="s">
        <v>295</v>
      </c>
      <c r="C1258" s="129" t="s">
        <v>296</v>
      </c>
      <c r="D1258" s="129" t="s">
        <v>539</v>
      </c>
      <c r="E1258" s="129" t="s">
        <v>268</v>
      </c>
      <c r="F1258" s="129" t="s">
        <v>233</v>
      </c>
      <c r="G1258" s="129" t="s">
        <v>269</v>
      </c>
      <c r="H1258" s="129" t="s">
        <v>270</v>
      </c>
      <c r="I1258" s="129" t="s">
        <v>271</v>
      </c>
      <c r="J1258" s="129" t="s">
        <v>272</v>
      </c>
      <c r="K1258" s="129" t="s">
        <v>479</v>
      </c>
      <c r="L1258" s="121">
        <f t="shared" si="37"/>
        <v>100420</v>
      </c>
    </row>
    <row r="1259" spans="1:12" x14ac:dyDescent="0.25">
      <c r="A1259" s="121" t="str">
        <f t="shared" si="36"/>
        <v>60350000306MSC00100420101000326</v>
      </c>
      <c r="B1259" s="129" t="s">
        <v>295</v>
      </c>
      <c r="C1259" s="129" t="s">
        <v>296</v>
      </c>
      <c r="D1259" s="129" t="s">
        <v>540</v>
      </c>
      <c r="E1259" s="129" t="s">
        <v>268</v>
      </c>
      <c r="F1259" s="129" t="s">
        <v>233</v>
      </c>
      <c r="G1259" s="129" t="s">
        <v>269</v>
      </c>
      <c r="H1259" s="129" t="s">
        <v>274</v>
      </c>
      <c r="I1259" s="129" t="s">
        <v>275</v>
      </c>
      <c r="J1259" s="129" t="s">
        <v>276</v>
      </c>
      <c r="K1259" s="129" t="s">
        <v>479</v>
      </c>
      <c r="L1259" s="121">
        <f t="shared" si="37"/>
        <v>100420</v>
      </c>
    </row>
    <row r="1260" spans="1:12" x14ac:dyDescent="0.25">
      <c r="A1260" s="121" t="str">
        <f t="shared" si="36"/>
        <v>60350000306MHC00104257101000326</v>
      </c>
      <c r="B1260" s="129" t="s">
        <v>295</v>
      </c>
      <c r="C1260" s="129" t="s">
        <v>296</v>
      </c>
      <c r="D1260" s="129" t="s">
        <v>541</v>
      </c>
      <c r="E1260" s="129" t="s">
        <v>268</v>
      </c>
      <c r="F1260" s="129" t="s">
        <v>250</v>
      </c>
      <c r="G1260" s="129" t="s">
        <v>300</v>
      </c>
      <c r="H1260" s="129" t="s">
        <v>274</v>
      </c>
      <c r="I1260" s="129" t="s">
        <v>275</v>
      </c>
      <c r="J1260" s="129" t="s">
        <v>276</v>
      </c>
      <c r="K1260" s="129" t="s">
        <v>537</v>
      </c>
      <c r="L1260" s="121">
        <f t="shared" si="37"/>
        <v>104257</v>
      </c>
    </row>
    <row r="1261" spans="1:12" x14ac:dyDescent="0.25">
      <c r="A1261" s="121" t="str">
        <f t="shared" si="36"/>
        <v>60350000306MHC00102780101000326</v>
      </c>
      <c r="B1261" s="129" t="s">
        <v>295</v>
      </c>
      <c r="C1261" s="129" t="s">
        <v>296</v>
      </c>
      <c r="D1261" s="129" t="s">
        <v>542</v>
      </c>
      <c r="E1261" s="129" t="s">
        <v>268</v>
      </c>
      <c r="F1261" s="129" t="s">
        <v>253</v>
      </c>
      <c r="G1261" s="129" t="s">
        <v>300</v>
      </c>
      <c r="H1261" s="129" t="s">
        <v>274</v>
      </c>
      <c r="I1261" s="129" t="s">
        <v>275</v>
      </c>
      <c r="J1261" s="129" t="s">
        <v>276</v>
      </c>
      <c r="K1261" s="129" t="s">
        <v>537</v>
      </c>
      <c r="L1261" s="121">
        <f t="shared" si="37"/>
        <v>102780</v>
      </c>
    </row>
    <row r="1262" spans="1:12" x14ac:dyDescent="0.25">
      <c r="A1262" s="121" t="str">
        <f t="shared" si="36"/>
        <v>60350000306MHA76101350101000326</v>
      </c>
      <c r="B1262" s="129" t="s">
        <v>295</v>
      </c>
      <c r="C1262" s="129" t="s">
        <v>296</v>
      </c>
      <c r="D1262" s="129" t="s">
        <v>543</v>
      </c>
      <c r="E1262" s="129" t="s">
        <v>268</v>
      </c>
      <c r="F1262" s="129" t="s">
        <v>248</v>
      </c>
      <c r="G1262" s="129" t="s">
        <v>300</v>
      </c>
      <c r="H1262" s="129" t="s">
        <v>274</v>
      </c>
      <c r="I1262" s="129" t="s">
        <v>275</v>
      </c>
      <c r="J1262" s="129" t="s">
        <v>276</v>
      </c>
      <c r="K1262" s="129" t="s">
        <v>544</v>
      </c>
      <c r="L1262" s="121">
        <f t="shared" si="37"/>
        <v>101350</v>
      </c>
    </row>
    <row r="1263" spans="1:12" x14ac:dyDescent="0.25">
      <c r="A1263" s="121" t="str">
        <f t="shared" si="36"/>
        <v>60350000306MHC00100778101000326</v>
      </c>
      <c r="B1263" s="129" t="s">
        <v>295</v>
      </c>
      <c r="C1263" s="129" t="s">
        <v>296</v>
      </c>
      <c r="D1263" s="129" t="s">
        <v>545</v>
      </c>
      <c r="E1263" s="129" t="s">
        <v>268</v>
      </c>
      <c r="F1263" s="129" t="s">
        <v>251</v>
      </c>
      <c r="G1263" s="129" t="s">
        <v>300</v>
      </c>
      <c r="H1263" s="129" t="s">
        <v>274</v>
      </c>
      <c r="I1263" s="129" t="s">
        <v>275</v>
      </c>
      <c r="J1263" s="129" t="s">
        <v>276</v>
      </c>
      <c r="K1263" s="129" t="s">
        <v>537</v>
      </c>
      <c r="L1263" s="121">
        <f t="shared" si="37"/>
        <v>100778</v>
      </c>
    </row>
    <row r="1264" spans="1:12" x14ac:dyDescent="0.25">
      <c r="A1264" s="121" t="str">
        <f t="shared" si="36"/>
        <v>60360000307MSC09100420101000326</v>
      </c>
      <c r="B1264" s="129" t="s">
        <v>297</v>
      </c>
      <c r="C1264" s="129" t="s">
        <v>298</v>
      </c>
      <c r="D1264" s="129" t="s">
        <v>263</v>
      </c>
      <c r="E1264" s="129" t="s">
        <v>268</v>
      </c>
      <c r="F1264" s="129" t="s">
        <v>233</v>
      </c>
      <c r="G1264" s="129" t="s">
        <v>269</v>
      </c>
      <c r="H1264" s="129" t="s">
        <v>274</v>
      </c>
      <c r="I1264" s="129" t="s">
        <v>275</v>
      </c>
      <c r="J1264" s="129" t="s">
        <v>276</v>
      </c>
      <c r="K1264" s="129" t="s">
        <v>273</v>
      </c>
      <c r="L1264" s="121">
        <f t="shared" si="37"/>
        <v>100420</v>
      </c>
    </row>
    <row r="1265" spans="1:12" x14ac:dyDescent="0.25">
      <c r="A1265" s="121" t="str">
        <f t="shared" si="36"/>
        <v>60360000307MSC09100777202516015</v>
      </c>
      <c r="B1265" s="129" t="s">
        <v>297</v>
      </c>
      <c r="C1265" s="129" t="s">
        <v>298</v>
      </c>
      <c r="D1265" s="129" t="s">
        <v>277</v>
      </c>
      <c r="E1265" s="129" t="s">
        <v>268</v>
      </c>
      <c r="F1265" s="129" t="s">
        <v>230</v>
      </c>
      <c r="G1265" s="129" t="s">
        <v>269</v>
      </c>
      <c r="H1265" s="129" t="s">
        <v>270</v>
      </c>
      <c r="I1265" s="129" t="s">
        <v>271</v>
      </c>
      <c r="J1265" s="129" t="s">
        <v>278</v>
      </c>
      <c r="K1265" s="129" t="s">
        <v>273</v>
      </c>
      <c r="L1265" s="121">
        <f t="shared" si="37"/>
        <v>100777</v>
      </c>
    </row>
    <row r="1266" spans="1:12" x14ac:dyDescent="0.25">
      <c r="A1266" s="121" t="str">
        <f t="shared" si="36"/>
        <v>60360000307MSC09100777202027005</v>
      </c>
      <c r="B1266" s="129" t="s">
        <v>297</v>
      </c>
      <c r="C1266" s="129" t="s">
        <v>298</v>
      </c>
      <c r="D1266" s="129" t="s">
        <v>279</v>
      </c>
      <c r="E1266" s="129" t="s">
        <v>268</v>
      </c>
      <c r="F1266" s="129" t="s">
        <v>230</v>
      </c>
      <c r="G1266" s="129" t="s">
        <v>269</v>
      </c>
      <c r="H1266" s="129" t="s">
        <v>270</v>
      </c>
      <c r="I1266" s="129" t="s">
        <v>271</v>
      </c>
      <c r="J1266" s="129" t="s">
        <v>272</v>
      </c>
      <c r="K1266" s="129" t="s">
        <v>273</v>
      </c>
      <c r="L1266" s="121">
        <f t="shared" si="37"/>
        <v>100777</v>
      </c>
    </row>
    <row r="1267" spans="1:12" x14ac:dyDescent="0.25">
      <c r="A1267" s="121" t="str">
        <f t="shared" si="36"/>
        <v>60360000307MSC09100777101000326</v>
      </c>
      <c r="B1267" s="129" t="s">
        <v>297</v>
      </c>
      <c r="C1267" s="129" t="s">
        <v>298</v>
      </c>
      <c r="D1267" s="129" t="s">
        <v>280</v>
      </c>
      <c r="E1267" s="129" t="s">
        <v>268</v>
      </c>
      <c r="F1267" s="129" t="s">
        <v>230</v>
      </c>
      <c r="G1267" s="129" t="s">
        <v>269</v>
      </c>
      <c r="H1267" s="129" t="s">
        <v>274</v>
      </c>
      <c r="I1267" s="129" t="s">
        <v>275</v>
      </c>
      <c r="J1267" s="129" t="s">
        <v>276</v>
      </c>
      <c r="K1267" s="129" t="s">
        <v>273</v>
      </c>
      <c r="L1267" s="121">
        <f t="shared" si="37"/>
        <v>100777</v>
      </c>
    </row>
    <row r="1268" spans="1:12" x14ac:dyDescent="0.25">
      <c r="A1268" s="121" t="str">
        <f t="shared" si="36"/>
        <v>60360000307MSA09100618202516015</v>
      </c>
      <c r="B1268" s="129" t="s">
        <v>297</v>
      </c>
      <c r="C1268" s="129" t="s">
        <v>298</v>
      </c>
      <c r="D1268" s="129" t="s">
        <v>281</v>
      </c>
      <c r="E1268" s="129" t="s">
        <v>268</v>
      </c>
      <c r="F1268" s="129" t="s">
        <v>249</v>
      </c>
      <c r="G1268" s="129" t="s">
        <v>269</v>
      </c>
      <c r="H1268" s="129" t="s">
        <v>270</v>
      </c>
      <c r="I1268" s="129" t="s">
        <v>271</v>
      </c>
      <c r="J1268" s="129" t="s">
        <v>278</v>
      </c>
      <c r="K1268" s="129" t="s">
        <v>282</v>
      </c>
      <c r="L1268" s="121">
        <f t="shared" si="37"/>
        <v>100618</v>
      </c>
    </row>
    <row r="1269" spans="1:12" x14ac:dyDescent="0.25">
      <c r="A1269" s="121" t="str">
        <f t="shared" si="36"/>
        <v>60360000307MSA09100618202261015</v>
      </c>
      <c r="B1269" s="129" t="s">
        <v>297</v>
      </c>
      <c r="C1269" s="129" t="s">
        <v>298</v>
      </c>
      <c r="D1269" s="129" t="s">
        <v>444</v>
      </c>
      <c r="E1269" s="129" t="s">
        <v>268</v>
      </c>
      <c r="F1269" s="129" t="s">
        <v>249</v>
      </c>
      <c r="G1269" s="129" t="s">
        <v>269</v>
      </c>
      <c r="H1269" s="129" t="s">
        <v>270</v>
      </c>
      <c r="I1269" s="129" t="s">
        <v>271</v>
      </c>
      <c r="J1269" s="129" t="s">
        <v>306</v>
      </c>
      <c r="K1269" s="129" t="s">
        <v>282</v>
      </c>
      <c r="L1269" s="121">
        <f t="shared" si="37"/>
        <v>100618</v>
      </c>
    </row>
    <row r="1270" spans="1:12" x14ac:dyDescent="0.25">
      <c r="A1270" s="121" t="str">
        <f t="shared" si="36"/>
        <v>60360000307MSA09100618202027005</v>
      </c>
      <c r="B1270" s="129" t="s">
        <v>297</v>
      </c>
      <c r="C1270" s="129" t="s">
        <v>298</v>
      </c>
      <c r="D1270" s="129" t="s">
        <v>283</v>
      </c>
      <c r="E1270" s="129" t="s">
        <v>268</v>
      </c>
      <c r="F1270" s="129" t="s">
        <v>249</v>
      </c>
      <c r="G1270" s="129" t="s">
        <v>269</v>
      </c>
      <c r="H1270" s="129" t="s">
        <v>270</v>
      </c>
      <c r="I1270" s="129" t="s">
        <v>271</v>
      </c>
      <c r="J1270" s="129" t="s">
        <v>272</v>
      </c>
      <c r="K1270" s="129" t="s">
        <v>282</v>
      </c>
      <c r="L1270" s="121">
        <f t="shared" si="37"/>
        <v>100618</v>
      </c>
    </row>
    <row r="1271" spans="1:12" x14ac:dyDescent="0.25">
      <c r="A1271" s="121" t="str">
        <f t="shared" si="36"/>
        <v>60360000307MSA09100618101000326</v>
      </c>
      <c r="B1271" s="129" t="s">
        <v>297</v>
      </c>
      <c r="C1271" s="129" t="s">
        <v>298</v>
      </c>
      <c r="D1271" s="129" t="s">
        <v>284</v>
      </c>
      <c r="E1271" s="129" t="s">
        <v>268</v>
      </c>
      <c r="F1271" s="129" t="s">
        <v>249</v>
      </c>
      <c r="G1271" s="129" t="s">
        <v>269</v>
      </c>
      <c r="H1271" s="129" t="s">
        <v>274</v>
      </c>
      <c r="I1271" s="129" t="s">
        <v>275</v>
      </c>
      <c r="J1271" s="129" t="s">
        <v>276</v>
      </c>
      <c r="K1271" s="129" t="s">
        <v>282</v>
      </c>
      <c r="L1271" s="121">
        <f t="shared" si="37"/>
        <v>100618</v>
      </c>
    </row>
    <row r="1272" spans="1:12" x14ac:dyDescent="0.25">
      <c r="A1272" s="121" t="str">
        <f t="shared" si="36"/>
        <v>60360000307MHCFA100778202261015</v>
      </c>
      <c r="B1272" s="129" t="s">
        <v>297</v>
      </c>
      <c r="C1272" s="129" t="s">
        <v>298</v>
      </c>
      <c r="D1272" s="129" t="s">
        <v>554</v>
      </c>
      <c r="E1272" s="129" t="s">
        <v>268</v>
      </c>
      <c r="F1272" s="129" t="s">
        <v>251</v>
      </c>
      <c r="G1272" s="129" t="s">
        <v>300</v>
      </c>
      <c r="H1272" s="129" t="s">
        <v>270</v>
      </c>
      <c r="I1272" s="129" t="s">
        <v>271</v>
      </c>
      <c r="J1272" s="129" t="s">
        <v>306</v>
      </c>
      <c r="K1272" s="129" t="s">
        <v>555</v>
      </c>
      <c r="L1272" s="121">
        <f t="shared" si="37"/>
        <v>100778</v>
      </c>
    </row>
    <row r="1273" spans="1:12" x14ac:dyDescent="0.25">
      <c r="A1273" s="121" t="str">
        <f t="shared" ref="A1273:A1336" si="38">CONCATENATE(B1273,K1273,L1273,I1273,H1273,J1273)</f>
        <v>60360000307MSC25100420202516015</v>
      </c>
      <c r="B1273" s="129" t="s">
        <v>297</v>
      </c>
      <c r="C1273" s="129" t="s">
        <v>298</v>
      </c>
      <c r="D1273" s="129" t="s">
        <v>317</v>
      </c>
      <c r="E1273" s="129" t="s">
        <v>268</v>
      </c>
      <c r="F1273" s="129" t="s">
        <v>233</v>
      </c>
      <c r="G1273" s="129" t="s">
        <v>269</v>
      </c>
      <c r="H1273" s="129" t="s">
        <v>270</v>
      </c>
      <c r="I1273" s="129" t="s">
        <v>271</v>
      </c>
      <c r="J1273" s="129" t="s">
        <v>278</v>
      </c>
      <c r="K1273" s="129" t="s">
        <v>318</v>
      </c>
      <c r="L1273" s="121">
        <f t="shared" si="37"/>
        <v>100420</v>
      </c>
    </row>
    <row r="1274" spans="1:12" x14ac:dyDescent="0.25">
      <c r="A1274" s="121" t="str">
        <f t="shared" si="38"/>
        <v>60360000307MSC25100420202122023</v>
      </c>
      <c r="B1274" s="129" t="s">
        <v>297</v>
      </c>
      <c r="C1274" s="129" t="s">
        <v>298</v>
      </c>
      <c r="D1274" s="129" t="s">
        <v>319</v>
      </c>
      <c r="E1274" s="129" t="s">
        <v>268</v>
      </c>
      <c r="F1274" s="129" t="s">
        <v>233</v>
      </c>
      <c r="G1274" s="129" t="s">
        <v>269</v>
      </c>
      <c r="H1274" s="129" t="s">
        <v>270</v>
      </c>
      <c r="I1274" s="129" t="s">
        <v>271</v>
      </c>
      <c r="J1274" s="129" t="s">
        <v>320</v>
      </c>
      <c r="K1274" s="129" t="s">
        <v>318</v>
      </c>
      <c r="L1274" s="121">
        <f t="shared" si="37"/>
        <v>100420</v>
      </c>
    </row>
    <row r="1275" spans="1:12" x14ac:dyDescent="0.25">
      <c r="A1275" s="121" t="str">
        <f t="shared" si="38"/>
        <v>60360000307MSC25100420202027005</v>
      </c>
      <c r="B1275" s="129" t="s">
        <v>297</v>
      </c>
      <c r="C1275" s="129" t="s">
        <v>298</v>
      </c>
      <c r="D1275" s="129" t="s">
        <v>321</v>
      </c>
      <c r="E1275" s="129" t="s">
        <v>268</v>
      </c>
      <c r="F1275" s="129" t="s">
        <v>233</v>
      </c>
      <c r="G1275" s="129" t="s">
        <v>269</v>
      </c>
      <c r="H1275" s="129" t="s">
        <v>270</v>
      </c>
      <c r="I1275" s="129" t="s">
        <v>271</v>
      </c>
      <c r="J1275" s="129" t="s">
        <v>272</v>
      </c>
      <c r="K1275" s="129" t="s">
        <v>318</v>
      </c>
      <c r="L1275" s="121">
        <f t="shared" si="37"/>
        <v>100420</v>
      </c>
    </row>
    <row r="1276" spans="1:12" x14ac:dyDescent="0.25">
      <c r="A1276" s="121" t="str">
        <f t="shared" si="38"/>
        <v>60360000307MSC25100420101000326</v>
      </c>
      <c r="B1276" s="129" t="s">
        <v>297</v>
      </c>
      <c r="C1276" s="129" t="s">
        <v>298</v>
      </c>
      <c r="D1276" s="129" t="s">
        <v>322</v>
      </c>
      <c r="E1276" s="129" t="s">
        <v>268</v>
      </c>
      <c r="F1276" s="129" t="s">
        <v>233</v>
      </c>
      <c r="G1276" s="129" t="s">
        <v>269</v>
      </c>
      <c r="H1276" s="129" t="s">
        <v>274</v>
      </c>
      <c r="I1276" s="129" t="s">
        <v>275</v>
      </c>
      <c r="J1276" s="129" t="s">
        <v>276</v>
      </c>
      <c r="K1276" s="129" t="s">
        <v>318</v>
      </c>
      <c r="L1276" s="121">
        <f t="shared" si="37"/>
        <v>100420</v>
      </c>
    </row>
    <row r="1277" spans="1:12" x14ac:dyDescent="0.25">
      <c r="A1277" s="121" t="str">
        <f t="shared" si="38"/>
        <v>60360000307MSC25100777202516015</v>
      </c>
      <c r="B1277" s="129" t="s">
        <v>297</v>
      </c>
      <c r="C1277" s="129" t="s">
        <v>298</v>
      </c>
      <c r="D1277" s="129" t="s">
        <v>81</v>
      </c>
      <c r="E1277" s="129" t="s">
        <v>268</v>
      </c>
      <c r="F1277" s="129" t="s">
        <v>230</v>
      </c>
      <c r="G1277" s="129" t="s">
        <v>269</v>
      </c>
      <c r="H1277" s="129" t="s">
        <v>270</v>
      </c>
      <c r="I1277" s="129" t="s">
        <v>271</v>
      </c>
      <c r="J1277" s="129" t="s">
        <v>278</v>
      </c>
      <c r="K1277" s="129" t="s">
        <v>318</v>
      </c>
      <c r="L1277" s="121">
        <f t="shared" si="37"/>
        <v>100777</v>
      </c>
    </row>
    <row r="1278" spans="1:12" x14ac:dyDescent="0.25">
      <c r="A1278" s="121" t="str">
        <f t="shared" si="38"/>
        <v>60360000307MSC23100420202516015</v>
      </c>
      <c r="B1278" s="129" t="s">
        <v>297</v>
      </c>
      <c r="C1278" s="129" t="s">
        <v>298</v>
      </c>
      <c r="D1278" s="129" t="s">
        <v>323</v>
      </c>
      <c r="E1278" s="129" t="s">
        <v>268</v>
      </c>
      <c r="F1278" s="129" t="s">
        <v>233</v>
      </c>
      <c r="G1278" s="129" t="s">
        <v>269</v>
      </c>
      <c r="H1278" s="129" t="s">
        <v>270</v>
      </c>
      <c r="I1278" s="129" t="s">
        <v>271</v>
      </c>
      <c r="J1278" s="129" t="s">
        <v>278</v>
      </c>
      <c r="K1278" s="129" t="s">
        <v>324</v>
      </c>
      <c r="L1278" s="121">
        <f t="shared" si="37"/>
        <v>100420</v>
      </c>
    </row>
    <row r="1279" spans="1:12" x14ac:dyDescent="0.25">
      <c r="A1279" s="121" t="str">
        <f t="shared" si="38"/>
        <v>60360000307MSC23100420202122023</v>
      </c>
      <c r="B1279" s="129" t="s">
        <v>297</v>
      </c>
      <c r="C1279" s="129" t="s">
        <v>298</v>
      </c>
      <c r="D1279" s="129" t="s">
        <v>325</v>
      </c>
      <c r="E1279" s="129" t="s">
        <v>268</v>
      </c>
      <c r="F1279" s="129" t="s">
        <v>233</v>
      </c>
      <c r="G1279" s="129" t="s">
        <v>269</v>
      </c>
      <c r="H1279" s="129" t="s">
        <v>270</v>
      </c>
      <c r="I1279" s="129" t="s">
        <v>271</v>
      </c>
      <c r="J1279" s="129" t="s">
        <v>320</v>
      </c>
      <c r="K1279" s="129" t="s">
        <v>324</v>
      </c>
      <c r="L1279" s="121">
        <f t="shared" si="37"/>
        <v>100420</v>
      </c>
    </row>
    <row r="1280" spans="1:12" x14ac:dyDescent="0.25">
      <c r="A1280" s="121" t="str">
        <f t="shared" si="38"/>
        <v>60360000307MSC23100420202027005</v>
      </c>
      <c r="B1280" s="129" t="s">
        <v>297</v>
      </c>
      <c r="C1280" s="129" t="s">
        <v>298</v>
      </c>
      <c r="D1280" s="129" t="s">
        <v>77</v>
      </c>
      <c r="E1280" s="129" t="s">
        <v>268</v>
      </c>
      <c r="F1280" s="129" t="s">
        <v>233</v>
      </c>
      <c r="G1280" s="129" t="s">
        <v>269</v>
      </c>
      <c r="H1280" s="129" t="s">
        <v>270</v>
      </c>
      <c r="I1280" s="129" t="s">
        <v>271</v>
      </c>
      <c r="J1280" s="129" t="s">
        <v>272</v>
      </c>
      <c r="K1280" s="129" t="s">
        <v>324</v>
      </c>
      <c r="L1280" s="121">
        <f t="shared" si="37"/>
        <v>100420</v>
      </c>
    </row>
    <row r="1281" spans="1:12" x14ac:dyDescent="0.25">
      <c r="A1281" s="121" t="str">
        <f t="shared" si="38"/>
        <v>60360000307MSC23100420101000326</v>
      </c>
      <c r="B1281" s="129" t="s">
        <v>297</v>
      </c>
      <c r="C1281" s="129" t="s">
        <v>298</v>
      </c>
      <c r="D1281" s="129" t="s">
        <v>326</v>
      </c>
      <c r="E1281" s="129" t="s">
        <v>268</v>
      </c>
      <c r="F1281" s="129" t="s">
        <v>233</v>
      </c>
      <c r="G1281" s="129" t="s">
        <v>269</v>
      </c>
      <c r="H1281" s="129" t="s">
        <v>274</v>
      </c>
      <c r="I1281" s="129" t="s">
        <v>275</v>
      </c>
      <c r="J1281" s="129" t="s">
        <v>276</v>
      </c>
      <c r="K1281" s="129" t="s">
        <v>324</v>
      </c>
      <c r="L1281" s="121">
        <f t="shared" si="37"/>
        <v>100420</v>
      </c>
    </row>
    <row r="1282" spans="1:12" x14ac:dyDescent="0.25">
      <c r="A1282" s="121" t="str">
        <f t="shared" si="38"/>
        <v>60360000307MSC23100777202027005</v>
      </c>
      <c r="B1282" s="129" t="s">
        <v>297</v>
      </c>
      <c r="C1282" s="129" t="s">
        <v>298</v>
      </c>
      <c r="D1282" s="129" t="s">
        <v>327</v>
      </c>
      <c r="E1282" s="129" t="s">
        <v>268</v>
      </c>
      <c r="F1282" s="129" t="s">
        <v>230</v>
      </c>
      <c r="G1282" s="129" t="s">
        <v>269</v>
      </c>
      <c r="H1282" s="129" t="s">
        <v>270</v>
      </c>
      <c r="I1282" s="129" t="s">
        <v>271</v>
      </c>
      <c r="J1282" s="129" t="s">
        <v>272</v>
      </c>
      <c r="K1282" s="129" t="s">
        <v>324</v>
      </c>
      <c r="L1282" s="121">
        <f t="shared" si="37"/>
        <v>100777</v>
      </c>
    </row>
    <row r="1283" spans="1:12" x14ac:dyDescent="0.25">
      <c r="A1283" s="121" t="str">
        <f t="shared" si="38"/>
        <v>60360000307MSC23100777101000326</v>
      </c>
      <c r="B1283" s="129" t="s">
        <v>297</v>
      </c>
      <c r="C1283" s="129" t="s">
        <v>298</v>
      </c>
      <c r="D1283" s="129" t="s">
        <v>328</v>
      </c>
      <c r="E1283" s="129" t="s">
        <v>268</v>
      </c>
      <c r="F1283" s="129" t="s">
        <v>230</v>
      </c>
      <c r="G1283" s="129" t="s">
        <v>269</v>
      </c>
      <c r="H1283" s="129" t="s">
        <v>274</v>
      </c>
      <c r="I1283" s="129" t="s">
        <v>275</v>
      </c>
      <c r="J1283" s="129" t="s">
        <v>276</v>
      </c>
      <c r="K1283" s="129" t="s">
        <v>324</v>
      </c>
      <c r="L1283" s="121">
        <f t="shared" si="37"/>
        <v>100777</v>
      </c>
    </row>
    <row r="1284" spans="1:12" x14ac:dyDescent="0.25">
      <c r="A1284" s="121" t="str">
        <f t="shared" si="38"/>
        <v>60360000307MSC22100420202516015</v>
      </c>
      <c r="B1284" s="129" t="s">
        <v>297</v>
      </c>
      <c r="C1284" s="129" t="s">
        <v>298</v>
      </c>
      <c r="D1284" s="129" t="s">
        <v>329</v>
      </c>
      <c r="E1284" s="129" t="s">
        <v>268</v>
      </c>
      <c r="F1284" s="129" t="s">
        <v>233</v>
      </c>
      <c r="G1284" s="129" t="s">
        <v>269</v>
      </c>
      <c r="H1284" s="129" t="s">
        <v>270</v>
      </c>
      <c r="I1284" s="129" t="s">
        <v>271</v>
      </c>
      <c r="J1284" s="129" t="s">
        <v>278</v>
      </c>
      <c r="K1284" s="129" t="s">
        <v>330</v>
      </c>
      <c r="L1284" s="121">
        <f t="shared" si="37"/>
        <v>100420</v>
      </c>
    </row>
    <row r="1285" spans="1:12" x14ac:dyDescent="0.25">
      <c r="A1285" s="121" t="str">
        <f t="shared" si="38"/>
        <v>60360000307MSC22100420202122023</v>
      </c>
      <c r="B1285" s="129" t="s">
        <v>297</v>
      </c>
      <c r="C1285" s="129" t="s">
        <v>298</v>
      </c>
      <c r="D1285" s="129" t="s">
        <v>331</v>
      </c>
      <c r="E1285" s="129" t="s">
        <v>268</v>
      </c>
      <c r="F1285" s="129" t="s">
        <v>233</v>
      </c>
      <c r="G1285" s="129" t="s">
        <v>269</v>
      </c>
      <c r="H1285" s="129" t="s">
        <v>270</v>
      </c>
      <c r="I1285" s="129" t="s">
        <v>271</v>
      </c>
      <c r="J1285" s="129" t="s">
        <v>320</v>
      </c>
      <c r="K1285" s="129" t="s">
        <v>330</v>
      </c>
      <c r="L1285" s="121">
        <f t="shared" si="37"/>
        <v>100420</v>
      </c>
    </row>
    <row r="1286" spans="1:12" x14ac:dyDescent="0.25">
      <c r="A1286" s="121" t="str">
        <f t="shared" si="38"/>
        <v>60360000307MSC22100420202027005</v>
      </c>
      <c r="B1286" s="129" t="s">
        <v>297</v>
      </c>
      <c r="C1286" s="129" t="s">
        <v>298</v>
      </c>
      <c r="D1286" s="129" t="s">
        <v>332</v>
      </c>
      <c r="E1286" s="129" t="s">
        <v>268</v>
      </c>
      <c r="F1286" s="129" t="s">
        <v>233</v>
      </c>
      <c r="G1286" s="129" t="s">
        <v>269</v>
      </c>
      <c r="H1286" s="129" t="s">
        <v>270</v>
      </c>
      <c r="I1286" s="129" t="s">
        <v>271</v>
      </c>
      <c r="J1286" s="129" t="s">
        <v>272</v>
      </c>
      <c r="K1286" s="129" t="s">
        <v>330</v>
      </c>
      <c r="L1286" s="121">
        <f t="shared" si="37"/>
        <v>100420</v>
      </c>
    </row>
    <row r="1287" spans="1:12" x14ac:dyDescent="0.25">
      <c r="A1287" s="121" t="str">
        <f t="shared" si="38"/>
        <v>60360000307MSC22100420101000326</v>
      </c>
      <c r="B1287" s="129" t="s">
        <v>297</v>
      </c>
      <c r="C1287" s="129" t="s">
        <v>298</v>
      </c>
      <c r="D1287" s="129" t="s">
        <v>333</v>
      </c>
      <c r="E1287" s="129" t="s">
        <v>268</v>
      </c>
      <c r="F1287" s="129" t="s">
        <v>233</v>
      </c>
      <c r="G1287" s="129" t="s">
        <v>269</v>
      </c>
      <c r="H1287" s="129" t="s">
        <v>274</v>
      </c>
      <c r="I1287" s="129" t="s">
        <v>275</v>
      </c>
      <c r="J1287" s="129" t="s">
        <v>276</v>
      </c>
      <c r="K1287" s="129" t="s">
        <v>330</v>
      </c>
      <c r="L1287" s="121">
        <f t="shared" si="37"/>
        <v>100420</v>
      </c>
    </row>
    <row r="1288" spans="1:12" x14ac:dyDescent="0.25">
      <c r="A1288" s="121" t="str">
        <f t="shared" si="38"/>
        <v>60360000307MSC22100777202516015</v>
      </c>
      <c r="B1288" s="129" t="s">
        <v>297</v>
      </c>
      <c r="C1288" s="129" t="s">
        <v>298</v>
      </c>
      <c r="D1288" s="129" t="s">
        <v>334</v>
      </c>
      <c r="E1288" s="129" t="s">
        <v>268</v>
      </c>
      <c r="F1288" s="129" t="s">
        <v>230</v>
      </c>
      <c r="G1288" s="129" t="s">
        <v>269</v>
      </c>
      <c r="H1288" s="129" t="s">
        <v>270</v>
      </c>
      <c r="I1288" s="129" t="s">
        <v>271</v>
      </c>
      <c r="J1288" s="129" t="s">
        <v>278</v>
      </c>
      <c r="K1288" s="129" t="s">
        <v>330</v>
      </c>
      <c r="L1288" s="121">
        <f t="shared" si="37"/>
        <v>100777</v>
      </c>
    </row>
    <row r="1289" spans="1:12" x14ac:dyDescent="0.25">
      <c r="A1289" s="121" t="str">
        <f t="shared" si="38"/>
        <v>60360000307MSC22100777202027005</v>
      </c>
      <c r="B1289" s="129" t="s">
        <v>297</v>
      </c>
      <c r="C1289" s="129" t="s">
        <v>298</v>
      </c>
      <c r="D1289" s="129" t="s">
        <v>335</v>
      </c>
      <c r="E1289" s="129" t="s">
        <v>268</v>
      </c>
      <c r="F1289" s="129" t="s">
        <v>230</v>
      </c>
      <c r="G1289" s="129" t="s">
        <v>269</v>
      </c>
      <c r="H1289" s="129" t="s">
        <v>270</v>
      </c>
      <c r="I1289" s="129" t="s">
        <v>271</v>
      </c>
      <c r="J1289" s="129" t="s">
        <v>272</v>
      </c>
      <c r="K1289" s="129" t="s">
        <v>330</v>
      </c>
      <c r="L1289" s="121">
        <f t="shared" si="37"/>
        <v>100777</v>
      </c>
    </row>
    <row r="1290" spans="1:12" x14ac:dyDescent="0.25">
      <c r="A1290" s="121" t="str">
        <f t="shared" si="38"/>
        <v>60360000307MSC22100777101000326</v>
      </c>
      <c r="B1290" s="129" t="s">
        <v>297</v>
      </c>
      <c r="C1290" s="129" t="s">
        <v>298</v>
      </c>
      <c r="D1290" s="129" t="s">
        <v>336</v>
      </c>
      <c r="E1290" s="129" t="s">
        <v>268</v>
      </c>
      <c r="F1290" s="129" t="s">
        <v>230</v>
      </c>
      <c r="G1290" s="129" t="s">
        <v>269</v>
      </c>
      <c r="H1290" s="129" t="s">
        <v>274</v>
      </c>
      <c r="I1290" s="129" t="s">
        <v>275</v>
      </c>
      <c r="J1290" s="129" t="s">
        <v>276</v>
      </c>
      <c r="K1290" s="129" t="s">
        <v>330</v>
      </c>
      <c r="L1290" s="121">
        <f t="shared" si="37"/>
        <v>100777</v>
      </c>
    </row>
    <row r="1291" spans="1:12" x14ac:dyDescent="0.25">
      <c r="A1291" s="121" t="str">
        <f t="shared" si="38"/>
        <v>60360000307MSC21100420202516015</v>
      </c>
      <c r="B1291" s="129" t="s">
        <v>297</v>
      </c>
      <c r="C1291" s="129" t="s">
        <v>298</v>
      </c>
      <c r="D1291" s="129" t="s">
        <v>337</v>
      </c>
      <c r="E1291" s="129" t="s">
        <v>268</v>
      </c>
      <c r="F1291" s="129" t="s">
        <v>233</v>
      </c>
      <c r="G1291" s="129" t="s">
        <v>269</v>
      </c>
      <c r="H1291" s="129" t="s">
        <v>270</v>
      </c>
      <c r="I1291" s="129" t="s">
        <v>271</v>
      </c>
      <c r="J1291" s="129" t="s">
        <v>278</v>
      </c>
      <c r="K1291" s="129" t="s">
        <v>338</v>
      </c>
      <c r="L1291" s="121">
        <f t="shared" si="37"/>
        <v>100420</v>
      </c>
    </row>
    <row r="1292" spans="1:12" x14ac:dyDescent="0.25">
      <c r="A1292" s="121" t="str">
        <f t="shared" si="38"/>
        <v>60360000307MSC21100420202122023</v>
      </c>
      <c r="B1292" s="129" t="s">
        <v>297</v>
      </c>
      <c r="C1292" s="129" t="s">
        <v>298</v>
      </c>
      <c r="D1292" s="129" t="s">
        <v>339</v>
      </c>
      <c r="E1292" s="129" t="s">
        <v>268</v>
      </c>
      <c r="F1292" s="129" t="s">
        <v>233</v>
      </c>
      <c r="G1292" s="129" t="s">
        <v>269</v>
      </c>
      <c r="H1292" s="129" t="s">
        <v>270</v>
      </c>
      <c r="I1292" s="129" t="s">
        <v>271</v>
      </c>
      <c r="J1292" s="129" t="s">
        <v>320</v>
      </c>
      <c r="K1292" s="129" t="s">
        <v>338</v>
      </c>
      <c r="L1292" s="121">
        <f t="shared" si="37"/>
        <v>100420</v>
      </c>
    </row>
    <row r="1293" spans="1:12" x14ac:dyDescent="0.25">
      <c r="A1293" s="121" t="str">
        <f t="shared" si="38"/>
        <v>60360000307MSC21100420202027005</v>
      </c>
      <c r="B1293" s="129" t="s">
        <v>297</v>
      </c>
      <c r="C1293" s="129" t="s">
        <v>298</v>
      </c>
      <c r="D1293" s="129" t="s">
        <v>340</v>
      </c>
      <c r="E1293" s="129" t="s">
        <v>268</v>
      </c>
      <c r="F1293" s="129" t="s">
        <v>233</v>
      </c>
      <c r="G1293" s="129" t="s">
        <v>269</v>
      </c>
      <c r="H1293" s="129" t="s">
        <v>270</v>
      </c>
      <c r="I1293" s="129" t="s">
        <v>271</v>
      </c>
      <c r="J1293" s="129" t="s">
        <v>272</v>
      </c>
      <c r="K1293" s="129" t="s">
        <v>338</v>
      </c>
      <c r="L1293" s="121">
        <f t="shared" si="37"/>
        <v>100420</v>
      </c>
    </row>
    <row r="1294" spans="1:12" x14ac:dyDescent="0.25">
      <c r="A1294" s="121" t="str">
        <f t="shared" si="38"/>
        <v>60360000307MSC21100420101000326</v>
      </c>
      <c r="B1294" s="129" t="s">
        <v>297</v>
      </c>
      <c r="C1294" s="129" t="s">
        <v>298</v>
      </c>
      <c r="D1294" s="129" t="s">
        <v>341</v>
      </c>
      <c r="E1294" s="129" t="s">
        <v>268</v>
      </c>
      <c r="F1294" s="129" t="s">
        <v>233</v>
      </c>
      <c r="G1294" s="129" t="s">
        <v>269</v>
      </c>
      <c r="H1294" s="129" t="s">
        <v>274</v>
      </c>
      <c r="I1294" s="129" t="s">
        <v>275</v>
      </c>
      <c r="J1294" s="129" t="s">
        <v>276</v>
      </c>
      <c r="K1294" s="129" t="s">
        <v>338</v>
      </c>
      <c r="L1294" s="121">
        <f t="shared" si="37"/>
        <v>100420</v>
      </c>
    </row>
    <row r="1295" spans="1:12" x14ac:dyDescent="0.25">
      <c r="A1295" s="121" t="str">
        <f t="shared" si="38"/>
        <v>60360000307MSC21100777202516015</v>
      </c>
      <c r="B1295" s="129" t="s">
        <v>297</v>
      </c>
      <c r="C1295" s="129" t="s">
        <v>298</v>
      </c>
      <c r="D1295" s="129" t="s">
        <v>342</v>
      </c>
      <c r="E1295" s="129" t="s">
        <v>268</v>
      </c>
      <c r="F1295" s="129" t="s">
        <v>230</v>
      </c>
      <c r="G1295" s="129" t="s">
        <v>269</v>
      </c>
      <c r="H1295" s="129" t="s">
        <v>270</v>
      </c>
      <c r="I1295" s="129" t="s">
        <v>271</v>
      </c>
      <c r="J1295" s="129" t="s">
        <v>278</v>
      </c>
      <c r="K1295" s="129" t="s">
        <v>338</v>
      </c>
      <c r="L1295" s="121">
        <f t="shared" si="37"/>
        <v>100777</v>
      </c>
    </row>
    <row r="1296" spans="1:12" x14ac:dyDescent="0.25">
      <c r="A1296" s="121" t="str">
        <f t="shared" si="38"/>
        <v>60360000307MSC21100777202027005</v>
      </c>
      <c r="B1296" s="129" t="s">
        <v>297</v>
      </c>
      <c r="C1296" s="129" t="s">
        <v>298</v>
      </c>
      <c r="D1296" s="129" t="s">
        <v>343</v>
      </c>
      <c r="E1296" s="129" t="s">
        <v>268</v>
      </c>
      <c r="F1296" s="129" t="s">
        <v>230</v>
      </c>
      <c r="G1296" s="129" t="s">
        <v>269</v>
      </c>
      <c r="H1296" s="129" t="s">
        <v>270</v>
      </c>
      <c r="I1296" s="129" t="s">
        <v>271</v>
      </c>
      <c r="J1296" s="129" t="s">
        <v>272</v>
      </c>
      <c r="K1296" s="129" t="s">
        <v>338</v>
      </c>
      <c r="L1296" s="121">
        <f t="shared" ref="L1296:L1359" si="39">VLOOKUP(F1296,$G$2:$H$13,2,FALSE)</f>
        <v>100777</v>
      </c>
    </row>
    <row r="1297" spans="1:12" x14ac:dyDescent="0.25">
      <c r="A1297" s="121" t="str">
        <f t="shared" si="38"/>
        <v>60360000307MSC21100777101000326</v>
      </c>
      <c r="B1297" s="129" t="s">
        <v>297</v>
      </c>
      <c r="C1297" s="129" t="s">
        <v>298</v>
      </c>
      <c r="D1297" s="129" t="s">
        <v>344</v>
      </c>
      <c r="E1297" s="129" t="s">
        <v>268</v>
      </c>
      <c r="F1297" s="129" t="s">
        <v>230</v>
      </c>
      <c r="G1297" s="129" t="s">
        <v>269</v>
      </c>
      <c r="H1297" s="129" t="s">
        <v>274</v>
      </c>
      <c r="I1297" s="129" t="s">
        <v>275</v>
      </c>
      <c r="J1297" s="129" t="s">
        <v>276</v>
      </c>
      <c r="K1297" s="129" t="s">
        <v>338</v>
      </c>
      <c r="L1297" s="121">
        <f t="shared" si="39"/>
        <v>100777</v>
      </c>
    </row>
    <row r="1298" spans="1:12" x14ac:dyDescent="0.25">
      <c r="A1298" s="121" t="str">
        <f t="shared" si="38"/>
        <v>60360000307MSC12100420202516015</v>
      </c>
      <c r="B1298" s="129" t="s">
        <v>297</v>
      </c>
      <c r="C1298" s="129" t="s">
        <v>298</v>
      </c>
      <c r="D1298" s="129" t="s">
        <v>345</v>
      </c>
      <c r="E1298" s="129" t="s">
        <v>268</v>
      </c>
      <c r="F1298" s="129" t="s">
        <v>233</v>
      </c>
      <c r="G1298" s="129" t="s">
        <v>269</v>
      </c>
      <c r="H1298" s="129" t="s">
        <v>270</v>
      </c>
      <c r="I1298" s="129" t="s">
        <v>271</v>
      </c>
      <c r="J1298" s="129" t="s">
        <v>278</v>
      </c>
      <c r="K1298" s="129" t="s">
        <v>346</v>
      </c>
      <c r="L1298" s="121">
        <f t="shared" si="39"/>
        <v>100420</v>
      </c>
    </row>
    <row r="1299" spans="1:12" x14ac:dyDescent="0.25">
      <c r="A1299" s="121" t="str">
        <f t="shared" si="38"/>
        <v>60360000307MSC12100420202122023</v>
      </c>
      <c r="B1299" s="129" t="s">
        <v>297</v>
      </c>
      <c r="C1299" s="129" t="s">
        <v>298</v>
      </c>
      <c r="D1299" s="129" t="s">
        <v>347</v>
      </c>
      <c r="E1299" s="129" t="s">
        <v>268</v>
      </c>
      <c r="F1299" s="129" t="s">
        <v>233</v>
      </c>
      <c r="G1299" s="129" t="s">
        <v>269</v>
      </c>
      <c r="H1299" s="129" t="s">
        <v>270</v>
      </c>
      <c r="I1299" s="129" t="s">
        <v>271</v>
      </c>
      <c r="J1299" s="129" t="s">
        <v>320</v>
      </c>
      <c r="K1299" s="129" t="s">
        <v>346</v>
      </c>
      <c r="L1299" s="121">
        <f t="shared" si="39"/>
        <v>100420</v>
      </c>
    </row>
    <row r="1300" spans="1:12" x14ac:dyDescent="0.25">
      <c r="A1300" s="121" t="str">
        <f t="shared" si="38"/>
        <v>60360000307MSC12100420202027005</v>
      </c>
      <c r="B1300" s="129" t="s">
        <v>297</v>
      </c>
      <c r="C1300" s="129" t="s">
        <v>298</v>
      </c>
      <c r="D1300" s="129" t="s">
        <v>348</v>
      </c>
      <c r="E1300" s="129" t="s">
        <v>268</v>
      </c>
      <c r="F1300" s="129" t="s">
        <v>233</v>
      </c>
      <c r="G1300" s="129" t="s">
        <v>269</v>
      </c>
      <c r="H1300" s="129" t="s">
        <v>270</v>
      </c>
      <c r="I1300" s="129" t="s">
        <v>271</v>
      </c>
      <c r="J1300" s="129" t="s">
        <v>272</v>
      </c>
      <c r="K1300" s="129" t="s">
        <v>346</v>
      </c>
      <c r="L1300" s="121">
        <f t="shared" si="39"/>
        <v>100420</v>
      </c>
    </row>
    <row r="1301" spans="1:12" x14ac:dyDescent="0.25">
      <c r="A1301" s="121" t="str">
        <f t="shared" si="38"/>
        <v>60360000307MSC12100420101000326</v>
      </c>
      <c r="B1301" s="129" t="s">
        <v>297</v>
      </c>
      <c r="C1301" s="129" t="s">
        <v>298</v>
      </c>
      <c r="D1301" s="129" t="s">
        <v>349</v>
      </c>
      <c r="E1301" s="129" t="s">
        <v>268</v>
      </c>
      <c r="F1301" s="129" t="s">
        <v>233</v>
      </c>
      <c r="G1301" s="129" t="s">
        <v>269</v>
      </c>
      <c r="H1301" s="129" t="s">
        <v>274</v>
      </c>
      <c r="I1301" s="129" t="s">
        <v>275</v>
      </c>
      <c r="J1301" s="129" t="s">
        <v>276</v>
      </c>
      <c r="K1301" s="129" t="s">
        <v>346</v>
      </c>
      <c r="L1301" s="121">
        <f t="shared" si="39"/>
        <v>100420</v>
      </c>
    </row>
    <row r="1302" spans="1:12" x14ac:dyDescent="0.25">
      <c r="A1302" s="121" t="str">
        <f t="shared" si="38"/>
        <v>60360000307MSC12100777202516015</v>
      </c>
      <c r="B1302" s="129" t="s">
        <v>297</v>
      </c>
      <c r="C1302" s="129" t="s">
        <v>298</v>
      </c>
      <c r="D1302" s="129" t="s">
        <v>350</v>
      </c>
      <c r="E1302" s="129" t="s">
        <v>268</v>
      </c>
      <c r="F1302" s="129" t="s">
        <v>230</v>
      </c>
      <c r="G1302" s="129" t="s">
        <v>269</v>
      </c>
      <c r="H1302" s="129" t="s">
        <v>270</v>
      </c>
      <c r="I1302" s="129" t="s">
        <v>271</v>
      </c>
      <c r="J1302" s="129" t="s">
        <v>278</v>
      </c>
      <c r="K1302" s="129" t="s">
        <v>346</v>
      </c>
      <c r="L1302" s="121">
        <f t="shared" si="39"/>
        <v>100777</v>
      </c>
    </row>
    <row r="1303" spans="1:12" x14ac:dyDescent="0.25">
      <c r="A1303" s="121" t="str">
        <f t="shared" si="38"/>
        <v>60360000307MSC12100777202027005</v>
      </c>
      <c r="B1303" s="129" t="s">
        <v>297</v>
      </c>
      <c r="C1303" s="129" t="s">
        <v>298</v>
      </c>
      <c r="D1303" s="129" t="s">
        <v>351</v>
      </c>
      <c r="E1303" s="129" t="s">
        <v>268</v>
      </c>
      <c r="F1303" s="129" t="s">
        <v>230</v>
      </c>
      <c r="G1303" s="129" t="s">
        <v>269</v>
      </c>
      <c r="H1303" s="129" t="s">
        <v>270</v>
      </c>
      <c r="I1303" s="129" t="s">
        <v>271</v>
      </c>
      <c r="J1303" s="129" t="s">
        <v>272</v>
      </c>
      <c r="K1303" s="129" t="s">
        <v>346</v>
      </c>
      <c r="L1303" s="121">
        <f t="shared" si="39"/>
        <v>100777</v>
      </c>
    </row>
    <row r="1304" spans="1:12" x14ac:dyDescent="0.25">
      <c r="A1304" s="121" t="str">
        <f t="shared" si="38"/>
        <v>60360000307MSC12100777101000326</v>
      </c>
      <c r="B1304" s="129" t="s">
        <v>297</v>
      </c>
      <c r="C1304" s="129" t="s">
        <v>298</v>
      </c>
      <c r="D1304" s="129" t="s">
        <v>352</v>
      </c>
      <c r="E1304" s="129" t="s">
        <v>268</v>
      </c>
      <c r="F1304" s="129" t="s">
        <v>230</v>
      </c>
      <c r="G1304" s="129" t="s">
        <v>269</v>
      </c>
      <c r="H1304" s="129" t="s">
        <v>274</v>
      </c>
      <c r="I1304" s="129" t="s">
        <v>275</v>
      </c>
      <c r="J1304" s="129" t="s">
        <v>276</v>
      </c>
      <c r="K1304" s="129" t="s">
        <v>346</v>
      </c>
      <c r="L1304" s="121">
        <f t="shared" si="39"/>
        <v>100777</v>
      </c>
    </row>
    <row r="1305" spans="1:12" x14ac:dyDescent="0.25">
      <c r="A1305" s="121" t="str">
        <f t="shared" si="38"/>
        <v>60360000307MSC11100420202516015</v>
      </c>
      <c r="B1305" s="129" t="s">
        <v>297</v>
      </c>
      <c r="C1305" s="129" t="s">
        <v>298</v>
      </c>
      <c r="D1305" s="129" t="s">
        <v>353</v>
      </c>
      <c r="E1305" s="129" t="s">
        <v>268</v>
      </c>
      <c r="F1305" s="129" t="s">
        <v>233</v>
      </c>
      <c r="G1305" s="129" t="s">
        <v>269</v>
      </c>
      <c r="H1305" s="129" t="s">
        <v>270</v>
      </c>
      <c r="I1305" s="129" t="s">
        <v>271</v>
      </c>
      <c r="J1305" s="129" t="s">
        <v>278</v>
      </c>
      <c r="K1305" s="129" t="s">
        <v>354</v>
      </c>
      <c r="L1305" s="121">
        <f t="shared" si="39"/>
        <v>100420</v>
      </c>
    </row>
    <row r="1306" spans="1:12" x14ac:dyDescent="0.25">
      <c r="A1306" s="121" t="str">
        <f t="shared" si="38"/>
        <v>60360000307MSC11100420202122023</v>
      </c>
      <c r="B1306" s="129" t="s">
        <v>297</v>
      </c>
      <c r="C1306" s="129" t="s">
        <v>298</v>
      </c>
      <c r="D1306" s="129" t="s">
        <v>355</v>
      </c>
      <c r="E1306" s="129" t="s">
        <v>268</v>
      </c>
      <c r="F1306" s="129" t="s">
        <v>233</v>
      </c>
      <c r="G1306" s="129" t="s">
        <v>269</v>
      </c>
      <c r="H1306" s="129" t="s">
        <v>270</v>
      </c>
      <c r="I1306" s="129" t="s">
        <v>271</v>
      </c>
      <c r="J1306" s="129" t="s">
        <v>320</v>
      </c>
      <c r="K1306" s="129" t="s">
        <v>354</v>
      </c>
      <c r="L1306" s="121">
        <f t="shared" si="39"/>
        <v>100420</v>
      </c>
    </row>
    <row r="1307" spans="1:12" x14ac:dyDescent="0.25">
      <c r="A1307" s="121" t="str">
        <f t="shared" si="38"/>
        <v>60360000307MSC11100420202027005</v>
      </c>
      <c r="B1307" s="129" t="s">
        <v>297</v>
      </c>
      <c r="C1307" s="129" t="s">
        <v>298</v>
      </c>
      <c r="D1307" s="129" t="s">
        <v>356</v>
      </c>
      <c r="E1307" s="129" t="s">
        <v>268</v>
      </c>
      <c r="F1307" s="129" t="s">
        <v>233</v>
      </c>
      <c r="G1307" s="129" t="s">
        <v>269</v>
      </c>
      <c r="H1307" s="129" t="s">
        <v>270</v>
      </c>
      <c r="I1307" s="129" t="s">
        <v>271</v>
      </c>
      <c r="J1307" s="129" t="s">
        <v>272</v>
      </c>
      <c r="K1307" s="129" t="s">
        <v>354</v>
      </c>
      <c r="L1307" s="121">
        <f t="shared" si="39"/>
        <v>100420</v>
      </c>
    </row>
    <row r="1308" spans="1:12" x14ac:dyDescent="0.25">
      <c r="A1308" s="121" t="str">
        <f t="shared" si="38"/>
        <v>60360000307MSC11100420101000326</v>
      </c>
      <c r="B1308" s="129" t="s">
        <v>297</v>
      </c>
      <c r="C1308" s="129" t="s">
        <v>298</v>
      </c>
      <c r="D1308" s="129" t="s">
        <v>357</v>
      </c>
      <c r="E1308" s="129" t="s">
        <v>268</v>
      </c>
      <c r="F1308" s="129" t="s">
        <v>233</v>
      </c>
      <c r="G1308" s="129" t="s">
        <v>269</v>
      </c>
      <c r="H1308" s="129" t="s">
        <v>274</v>
      </c>
      <c r="I1308" s="129" t="s">
        <v>275</v>
      </c>
      <c r="J1308" s="129" t="s">
        <v>276</v>
      </c>
      <c r="K1308" s="129" t="s">
        <v>354</v>
      </c>
      <c r="L1308" s="121">
        <f t="shared" si="39"/>
        <v>100420</v>
      </c>
    </row>
    <row r="1309" spans="1:12" x14ac:dyDescent="0.25">
      <c r="A1309" s="121" t="str">
        <f t="shared" si="38"/>
        <v>60360000307MSC11100777202516015</v>
      </c>
      <c r="B1309" s="129" t="s">
        <v>297</v>
      </c>
      <c r="C1309" s="129" t="s">
        <v>298</v>
      </c>
      <c r="D1309" s="129" t="s">
        <v>358</v>
      </c>
      <c r="E1309" s="129" t="s">
        <v>268</v>
      </c>
      <c r="F1309" s="129" t="s">
        <v>230</v>
      </c>
      <c r="G1309" s="129" t="s">
        <v>269</v>
      </c>
      <c r="H1309" s="129" t="s">
        <v>270</v>
      </c>
      <c r="I1309" s="129" t="s">
        <v>271</v>
      </c>
      <c r="J1309" s="129" t="s">
        <v>278</v>
      </c>
      <c r="K1309" s="129" t="s">
        <v>354</v>
      </c>
      <c r="L1309" s="121">
        <f t="shared" si="39"/>
        <v>100777</v>
      </c>
    </row>
    <row r="1310" spans="1:12" x14ac:dyDescent="0.25">
      <c r="A1310" s="121" t="str">
        <f t="shared" si="38"/>
        <v>60360000307MSC11100777202027005</v>
      </c>
      <c r="B1310" s="129" t="s">
        <v>297</v>
      </c>
      <c r="C1310" s="129" t="s">
        <v>298</v>
      </c>
      <c r="D1310" s="129" t="s">
        <v>359</v>
      </c>
      <c r="E1310" s="129" t="s">
        <v>268</v>
      </c>
      <c r="F1310" s="129" t="s">
        <v>230</v>
      </c>
      <c r="G1310" s="129" t="s">
        <v>269</v>
      </c>
      <c r="H1310" s="129" t="s">
        <v>270</v>
      </c>
      <c r="I1310" s="129" t="s">
        <v>271</v>
      </c>
      <c r="J1310" s="129" t="s">
        <v>272</v>
      </c>
      <c r="K1310" s="129" t="s">
        <v>354</v>
      </c>
      <c r="L1310" s="121">
        <f t="shared" si="39"/>
        <v>100777</v>
      </c>
    </row>
    <row r="1311" spans="1:12" x14ac:dyDescent="0.25">
      <c r="A1311" s="121" t="str">
        <f t="shared" si="38"/>
        <v>60360000307MSC11100777101000326</v>
      </c>
      <c r="B1311" s="129" t="s">
        <v>297</v>
      </c>
      <c r="C1311" s="129" t="s">
        <v>298</v>
      </c>
      <c r="D1311" s="129" t="s">
        <v>360</v>
      </c>
      <c r="E1311" s="129" t="s">
        <v>268</v>
      </c>
      <c r="F1311" s="129" t="s">
        <v>230</v>
      </c>
      <c r="G1311" s="129" t="s">
        <v>269</v>
      </c>
      <c r="H1311" s="129" t="s">
        <v>274</v>
      </c>
      <c r="I1311" s="129" t="s">
        <v>275</v>
      </c>
      <c r="J1311" s="129" t="s">
        <v>276</v>
      </c>
      <c r="K1311" s="129" t="s">
        <v>354</v>
      </c>
      <c r="L1311" s="121">
        <f t="shared" si="39"/>
        <v>100777</v>
      </c>
    </row>
    <row r="1312" spans="1:12" x14ac:dyDescent="0.25">
      <c r="A1312" s="121" t="str">
        <f t="shared" si="38"/>
        <v>60360000307MSC04100420202516015</v>
      </c>
      <c r="B1312" s="129" t="s">
        <v>297</v>
      </c>
      <c r="C1312" s="129" t="s">
        <v>298</v>
      </c>
      <c r="D1312" s="129" t="s">
        <v>361</v>
      </c>
      <c r="E1312" s="129" t="s">
        <v>268</v>
      </c>
      <c r="F1312" s="129" t="s">
        <v>233</v>
      </c>
      <c r="G1312" s="129" t="s">
        <v>269</v>
      </c>
      <c r="H1312" s="129" t="s">
        <v>270</v>
      </c>
      <c r="I1312" s="129" t="s">
        <v>271</v>
      </c>
      <c r="J1312" s="129" t="s">
        <v>278</v>
      </c>
      <c r="K1312" s="129" t="s">
        <v>362</v>
      </c>
      <c r="L1312" s="121">
        <f t="shared" si="39"/>
        <v>100420</v>
      </c>
    </row>
    <row r="1313" spans="1:12" x14ac:dyDescent="0.25">
      <c r="A1313" s="121" t="str">
        <f t="shared" si="38"/>
        <v>60360000307MSC04100420202122023</v>
      </c>
      <c r="B1313" s="129" t="s">
        <v>297</v>
      </c>
      <c r="C1313" s="129" t="s">
        <v>298</v>
      </c>
      <c r="D1313" s="129" t="s">
        <v>363</v>
      </c>
      <c r="E1313" s="129" t="s">
        <v>268</v>
      </c>
      <c r="F1313" s="129" t="s">
        <v>233</v>
      </c>
      <c r="G1313" s="129" t="s">
        <v>269</v>
      </c>
      <c r="H1313" s="129" t="s">
        <v>270</v>
      </c>
      <c r="I1313" s="129" t="s">
        <v>271</v>
      </c>
      <c r="J1313" s="129" t="s">
        <v>320</v>
      </c>
      <c r="K1313" s="129" t="s">
        <v>362</v>
      </c>
      <c r="L1313" s="121">
        <f t="shared" si="39"/>
        <v>100420</v>
      </c>
    </row>
    <row r="1314" spans="1:12" x14ac:dyDescent="0.25">
      <c r="A1314" s="121" t="str">
        <f t="shared" si="38"/>
        <v>60360000307MSC04100420202027005</v>
      </c>
      <c r="B1314" s="129" t="s">
        <v>297</v>
      </c>
      <c r="C1314" s="129" t="s">
        <v>298</v>
      </c>
      <c r="D1314" s="129" t="s">
        <v>364</v>
      </c>
      <c r="E1314" s="129" t="s">
        <v>268</v>
      </c>
      <c r="F1314" s="129" t="s">
        <v>233</v>
      </c>
      <c r="G1314" s="129" t="s">
        <v>269</v>
      </c>
      <c r="H1314" s="129" t="s">
        <v>270</v>
      </c>
      <c r="I1314" s="129" t="s">
        <v>271</v>
      </c>
      <c r="J1314" s="129" t="s">
        <v>272</v>
      </c>
      <c r="K1314" s="129" t="s">
        <v>362</v>
      </c>
      <c r="L1314" s="121">
        <f t="shared" si="39"/>
        <v>100420</v>
      </c>
    </row>
    <row r="1315" spans="1:12" x14ac:dyDescent="0.25">
      <c r="A1315" s="121" t="str">
        <f t="shared" si="38"/>
        <v>60360000307MSC04100420101000326</v>
      </c>
      <c r="B1315" s="129" t="s">
        <v>297</v>
      </c>
      <c r="C1315" s="129" t="s">
        <v>298</v>
      </c>
      <c r="D1315" s="129" t="s">
        <v>365</v>
      </c>
      <c r="E1315" s="129" t="s">
        <v>268</v>
      </c>
      <c r="F1315" s="129" t="s">
        <v>233</v>
      </c>
      <c r="G1315" s="129" t="s">
        <v>269</v>
      </c>
      <c r="H1315" s="129" t="s">
        <v>274</v>
      </c>
      <c r="I1315" s="129" t="s">
        <v>275</v>
      </c>
      <c r="J1315" s="129" t="s">
        <v>276</v>
      </c>
      <c r="K1315" s="129" t="s">
        <v>362</v>
      </c>
      <c r="L1315" s="121">
        <f t="shared" si="39"/>
        <v>100420</v>
      </c>
    </row>
    <row r="1316" spans="1:12" x14ac:dyDescent="0.25">
      <c r="A1316" s="121" t="str">
        <f t="shared" si="38"/>
        <v>60360000307MSC04100777202516015</v>
      </c>
      <c r="B1316" s="129" t="s">
        <v>297</v>
      </c>
      <c r="C1316" s="129" t="s">
        <v>298</v>
      </c>
      <c r="D1316" s="129" t="s">
        <v>366</v>
      </c>
      <c r="E1316" s="129" t="s">
        <v>268</v>
      </c>
      <c r="F1316" s="129" t="s">
        <v>230</v>
      </c>
      <c r="G1316" s="129" t="s">
        <v>269</v>
      </c>
      <c r="H1316" s="129" t="s">
        <v>270</v>
      </c>
      <c r="I1316" s="129" t="s">
        <v>271</v>
      </c>
      <c r="J1316" s="129" t="s">
        <v>278</v>
      </c>
      <c r="K1316" s="129" t="s">
        <v>362</v>
      </c>
      <c r="L1316" s="121">
        <f t="shared" si="39"/>
        <v>100777</v>
      </c>
    </row>
    <row r="1317" spans="1:12" x14ac:dyDescent="0.25">
      <c r="A1317" s="121" t="str">
        <f t="shared" si="38"/>
        <v>60360000307MSA00100618202261015</v>
      </c>
      <c r="B1317" s="129" t="s">
        <v>297</v>
      </c>
      <c r="C1317" s="129" t="s">
        <v>298</v>
      </c>
      <c r="D1317" s="129" t="s">
        <v>546</v>
      </c>
      <c r="E1317" s="129" t="s">
        <v>268</v>
      </c>
      <c r="F1317" s="129" t="s">
        <v>249</v>
      </c>
      <c r="G1317" s="129" t="s">
        <v>269</v>
      </c>
      <c r="H1317" s="129" t="s">
        <v>270</v>
      </c>
      <c r="I1317" s="129" t="s">
        <v>271</v>
      </c>
      <c r="J1317" s="129" t="s">
        <v>306</v>
      </c>
      <c r="K1317" s="129" t="s">
        <v>492</v>
      </c>
      <c r="L1317" s="121">
        <f t="shared" si="39"/>
        <v>100618</v>
      </c>
    </row>
    <row r="1318" spans="1:12" x14ac:dyDescent="0.25">
      <c r="A1318" s="121" t="str">
        <f t="shared" si="38"/>
        <v>60360000307MSC04100777202027005</v>
      </c>
      <c r="B1318" s="129" t="s">
        <v>297</v>
      </c>
      <c r="C1318" s="129" t="s">
        <v>298</v>
      </c>
      <c r="D1318" s="129" t="s">
        <v>367</v>
      </c>
      <c r="E1318" s="129" t="s">
        <v>268</v>
      </c>
      <c r="F1318" s="129" t="s">
        <v>230</v>
      </c>
      <c r="G1318" s="129" t="s">
        <v>269</v>
      </c>
      <c r="H1318" s="129" t="s">
        <v>270</v>
      </c>
      <c r="I1318" s="129" t="s">
        <v>271</v>
      </c>
      <c r="J1318" s="129" t="s">
        <v>272</v>
      </c>
      <c r="K1318" s="129" t="s">
        <v>362</v>
      </c>
      <c r="L1318" s="121">
        <f t="shared" si="39"/>
        <v>100777</v>
      </c>
    </row>
    <row r="1319" spans="1:12" x14ac:dyDescent="0.25">
      <c r="A1319" s="121" t="str">
        <f t="shared" si="38"/>
        <v>60360000307MSC04100777101000326</v>
      </c>
      <c r="B1319" s="129" t="s">
        <v>297</v>
      </c>
      <c r="C1319" s="129" t="s">
        <v>298</v>
      </c>
      <c r="D1319" s="129" t="s">
        <v>368</v>
      </c>
      <c r="E1319" s="129" t="s">
        <v>268</v>
      </c>
      <c r="F1319" s="129" t="s">
        <v>230</v>
      </c>
      <c r="G1319" s="129" t="s">
        <v>269</v>
      </c>
      <c r="H1319" s="129" t="s">
        <v>274</v>
      </c>
      <c r="I1319" s="129" t="s">
        <v>275</v>
      </c>
      <c r="J1319" s="129" t="s">
        <v>276</v>
      </c>
      <c r="K1319" s="129" t="s">
        <v>362</v>
      </c>
      <c r="L1319" s="121">
        <f t="shared" si="39"/>
        <v>100777</v>
      </c>
    </row>
    <row r="1320" spans="1:12" x14ac:dyDescent="0.25">
      <c r="A1320" s="121" t="str">
        <f t="shared" si="38"/>
        <v>60360000307MSC03100420202516015</v>
      </c>
      <c r="B1320" s="129" t="s">
        <v>297</v>
      </c>
      <c r="C1320" s="129" t="s">
        <v>298</v>
      </c>
      <c r="D1320" s="129" t="s">
        <v>369</v>
      </c>
      <c r="E1320" s="129" t="s">
        <v>268</v>
      </c>
      <c r="F1320" s="129" t="s">
        <v>233</v>
      </c>
      <c r="G1320" s="129" t="s">
        <v>269</v>
      </c>
      <c r="H1320" s="129" t="s">
        <v>270</v>
      </c>
      <c r="I1320" s="129" t="s">
        <v>271</v>
      </c>
      <c r="J1320" s="129" t="s">
        <v>278</v>
      </c>
      <c r="K1320" s="129" t="s">
        <v>370</v>
      </c>
      <c r="L1320" s="121">
        <f t="shared" si="39"/>
        <v>100420</v>
      </c>
    </row>
    <row r="1321" spans="1:12" x14ac:dyDescent="0.25">
      <c r="A1321" s="121" t="str">
        <f t="shared" si="38"/>
        <v>60360000307MSC03100420202122023</v>
      </c>
      <c r="B1321" s="129" t="s">
        <v>297</v>
      </c>
      <c r="C1321" s="129" t="s">
        <v>298</v>
      </c>
      <c r="D1321" s="129" t="s">
        <v>371</v>
      </c>
      <c r="E1321" s="129" t="s">
        <v>268</v>
      </c>
      <c r="F1321" s="129" t="s">
        <v>233</v>
      </c>
      <c r="G1321" s="129" t="s">
        <v>269</v>
      </c>
      <c r="H1321" s="129" t="s">
        <v>270</v>
      </c>
      <c r="I1321" s="129" t="s">
        <v>271</v>
      </c>
      <c r="J1321" s="129" t="s">
        <v>320</v>
      </c>
      <c r="K1321" s="129" t="s">
        <v>370</v>
      </c>
      <c r="L1321" s="121">
        <f t="shared" si="39"/>
        <v>100420</v>
      </c>
    </row>
    <row r="1322" spans="1:12" x14ac:dyDescent="0.25">
      <c r="A1322" s="121" t="str">
        <f t="shared" si="38"/>
        <v>60360000307MSC03100420202027005</v>
      </c>
      <c r="B1322" s="129" t="s">
        <v>297</v>
      </c>
      <c r="C1322" s="129" t="s">
        <v>298</v>
      </c>
      <c r="D1322" s="129" t="s">
        <v>372</v>
      </c>
      <c r="E1322" s="129" t="s">
        <v>268</v>
      </c>
      <c r="F1322" s="129" t="s">
        <v>233</v>
      </c>
      <c r="G1322" s="129" t="s">
        <v>269</v>
      </c>
      <c r="H1322" s="129" t="s">
        <v>270</v>
      </c>
      <c r="I1322" s="129" t="s">
        <v>271</v>
      </c>
      <c r="J1322" s="129" t="s">
        <v>272</v>
      </c>
      <c r="K1322" s="129" t="s">
        <v>370</v>
      </c>
      <c r="L1322" s="121">
        <f t="shared" si="39"/>
        <v>100420</v>
      </c>
    </row>
    <row r="1323" spans="1:12" x14ac:dyDescent="0.25">
      <c r="A1323" s="121" t="str">
        <f t="shared" si="38"/>
        <v>60360000307MSC03100420101000326</v>
      </c>
      <c r="B1323" s="129" t="s">
        <v>297</v>
      </c>
      <c r="C1323" s="129" t="s">
        <v>298</v>
      </c>
      <c r="D1323" s="129" t="s">
        <v>373</v>
      </c>
      <c r="E1323" s="129" t="s">
        <v>268</v>
      </c>
      <c r="F1323" s="129" t="s">
        <v>233</v>
      </c>
      <c r="G1323" s="129" t="s">
        <v>269</v>
      </c>
      <c r="H1323" s="129" t="s">
        <v>274</v>
      </c>
      <c r="I1323" s="129" t="s">
        <v>275</v>
      </c>
      <c r="J1323" s="129" t="s">
        <v>276</v>
      </c>
      <c r="K1323" s="129" t="s">
        <v>370</v>
      </c>
      <c r="L1323" s="121">
        <f t="shared" si="39"/>
        <v>100420</v>
      </c>
    </row>
    <row r="1324" spans="1:12" x14ac:dyDescent="0.25">
      <c r="A1324" s="121" t="str">
        <f t="shared" si="38"/>
        <v>60360000307MSC03100777202516015</v>
      </c>
      <c r="B1324" s="129" t="s">
        <v>297</v>
      </c>
      <c r="C1324" s="129" t="s">
        <v>298</v>
      </c>
      <c r="D1324" s="129" t="s">
        <v>374</v>
      </c>
      <c r="E1324" s="129" t="s">
        <v>268</v>
      </c>
      <c r="F1324" s="129" t="s">
        <v>230</v>
      </c>
      <c r="G1324" s="129" t="s">
        <v>269</v>
      </c>
      <c r="H1324" s="129" t="s">
        <v>270</v>
      </c>
      <c r="I1324" s="129" t="s">
        <v>271</v>
      </c>
      <c r="J1324" s="129" t="s">
        <v>278</v>
      </c>
      <c r="K1324" s="129" t="s">
        <v>370</v>
      </c>
      <c r="L1324" s="121">
        <f t="shared" si="39"/>
        <v>100777</v>
      </c>
    </row>
    <row r="1325" spans="1:12" x14ac:dyDescent="0.25">
      <c r="A1325" s="121" t="str">
        <f t="shared" si="38"/>
        <v>60360000307MSC03100777202027005</v>
      </c>
      <c r="B1325" s="129" t="s">
        <v>297</v>
      </c>
      <c r="C1325" s="129" t="s">
        <v>298</v>
      </c>
      <c r="D1325" s="129" t="s">
        <v>375</v>
      </c>
      <c r="E1325" s="129" t="s">
        <v>268</v>
      </c>
      <c r="F1325" s="129" t="s">
        <v>230</v>
      </c>
      <c r="G1325" s="129" t="s">
        <v>269</v>
      </c>
      <c r="H1325" s="129" t="s">
        <v>270</v>
      </c>
      <c r="I1325" s="129" t="s">
        <v>271</v>
      </c>
      <c r="J1325" s="129" t="s">
        <v>272</v>
      </c>
      <c r="K1325" s="129" t="s">
        <v>370</v>
      </c>
      <c r="L1325" s="121">
        <f t="shared" si="39"/>
        <v>100777</v>
      </c>
    </row>
    <row r="1326" spans="1:12" x14ac:dyDescent="0.25">
      <c r="A1326" s="121" t="str">
        <f t="shared" si="38"/>
        <v>60360000307MSC03100777101000326</v>
      </c>
      <c r="B1326" s="129" t="s">
        <v>297</v>
      </c>
      <c r="C1326" s="129" t="s">
        <v>298</v>
      </c>
      <c r="D1326" s="129" t="s">
        <v>376</v>
      </c>
      <c r="E1326" s="129" t="s">
        <v>268</v>
      </c>
      <c r="F1326" s="129" t="s">
        <v>230</v>
      </c>
      <c r="G1326" s="129" t="s">
        <v>269</v>
      </c>
      <c r="H1326" s="129" t="s">
        <v>274</v>
      </c>
      <c r="I1326" s="129" t="s">
        <v>275</v>
      </c>
      <c r="J1326" s="129" t="s">
        <v>276</v>
      </c>
      <c r="K1326" s="129" t="s">
        <v>370</v>
      </c>
      <c r="L1326" s="121">
        <f t="shared" si="39"/>
        <v>100777</v>
      </c>
    </row>
    <row r="1327" spans="1:12" x14ac:dyDescent="0.25">
      <c r="A1327" s="121" t="str">
        <f t="shared" si="38"/>
        <v>60360000307MSA25100618202516015</v>
      </c>
      <c r="B1327" s="129" t="s">
        <v>297</v>
      </c>
      <c r="C1327" s="129" t="s">
        <v>298</v>
      </c>
      <c r="D1327" s="129" t="s">
        <v>377</v>
      </c>
      <c r="E1327" s="129" t="s">
        <v>268</v>
      </c>
      <c r="F1327" s="129" t="s">
        <v>249</v>
      </c>
      <c r="G1327" s="129" t="s">
        <v>269</v>
      </c>
      <c r="H1327" s="129" t="s">
        <v>270</v>
      </c>
      <c r="I1327" s="129" t="s">
        <v>271</v>
      </c>
      <c r="J1327" s="129" t="s">
        <v>278</v>
      </c>
      <c r="K1327" s="129" t="s">
        <v>378</v>
      </c>
      <c r="L1327" s="121">
        <f t="shared" si="39"/>
        <v>100618</v>
      </c>
    </row>
    <row r="1328" spans="1:12" x14ac:dyDescent="0.25">
      <c r="A1328" s="121" t="str">
        <f t="shared" si="38"/>
        <v>60360000307MSA25100618202261015</v>
      </c>
      <c r="B1328" s="129" t="s">
        <v>297</v>
      </c>
      <c r="C1328" s="129" t="s">
        <v>298</v>
      </c>
      <c r="D1328" s="129" t="s">
        <v>445</v>
      </c>
      <c r="E1328" s="129" t="s">
        <v>268</v>
      </c>
      <c r="F1328" s="129" t="s">
        <v>249</v>
      </c>
      <c r="G1328" s="129" t="s">
        <v>269</v>
      </c>
      <c r="H1328" s="129" t="s">
        <v>270</v>
      </c>
      <c r="I1328" s="129" t="s">
        <v>271</v>
      </c>
      <c r="J1328" s="129" t="s">
        <v>306</v>
      </c>
      <c r="K1328" s="129" t="s">
        <v>378</v>
      </c>
      <c r="L1328" s="121">
        <f t="shared" si="39"/>
        <v>100618</v>
      </c>
    </row>
    <row r="1329" spans="1:12" x14ac:dyDescent="0.25">
      <c r="A1329" s="121" t="str">
        <f t="shared" si="38"/>
        <v>60360000307MSA25100618202027005</v>
      </c>
      <c r="B1329" s="129" t="s">
        <v>297</v>
      </c>
      <c r="C1329" s="129" t="s">
        <v>298</v>
      </c>
      <c r="D1329" s="129" t="s">
        <v>379</v>
      </c>
      <c r="E1329" s="129" t="s">
        <v>268</v>
      </c>
      <c r="F1329" s="129" t="s">
        <v>249</v>
      </c>
      <c r="G1329" s="129" t="s">
        <v>269</v>
      </c>
      <c r="H1329" s="129" t="s">
        <v>270</v>
      </c>
      <c r="I1329" s="129" t="s">
        <v>271</v>
      </c>
      <c r="J1329" s="129" t="s">
        <v>272</v>
      </c>
      <c r="K1329" s="129" t="s">
        <v>378</v>
      </c>
      <c r="L1329" s="121">
        <f t="shared" si="39"/>
        <v>100618</v>
      </c>
    </row>
    <row r="1330" spans="1:12" x14ac:dyDescent="0.25">
      <c r="A1330" s="121" t="str">
        <f t="shared" si="38"/>
        <v>60360000307MSA25100618101000326</v>
      </c>
      <c r="B1330" s="129" t="s">
        <v>297</v>
      </c>
      <c r="C1330" s="129" t="s">
        <v>298</v>
      </c>
      <c r="D1330" s="129" t="s">
        <v>380</v>
      </c>
      <c r="E1330" s="129" t="s">
        <v>268</v>
      </c>
      <c r="F1330" s="129" t="s">
        <v>249</v>
      </c>
      <c r="G1330" s="129" t="s">
        <v>269</v>
      </c>
      <c r="H1330" s="129" t="s">
        <v>274</v>
      </c>
      <c r="I1330" s="129" t="s">
        <v>275</v>
      </c>
      <c r="J1330" s="129" t="s">
        <v>276</v>
      </c>
      <c r="K1330" s="129" t="s">
        <v>378</v>
      </c>
      <c r="L1330" s="121">
        <f t="shared" si="39"/>
        <v>100618</v>
      </c>
    </row>
    <row r="1331" spans="1:12" x14ac:dyDescent="0.25">
      <c r="A1331" s="121" t="str">
        <f t="shared" si="38"/>
        <v>60360000307MSA23100618202516015</v>
      </c>
      <c r="B1331" s="129" t="s">
        <v>297</v>
      </c>
      <c r="C1331" s="129" t="s">
        <v>298</v>
      </c>
      <c r="D1331" s="129" t="s">
        <v>381</v>
      </c>
      <c r="E1331" s="129" t="s">
        <v>268</v>
      </c>
      <c r="F1331" s="129" t="s">
        <v>249</v>
      </c>
      <c r="G1331" s="129" t="s">
        <v>269</v>
      </c>
      <c r="H1331" s="129" t="s">
        <v>270</v>
      </c>
      <c r="I1331" s="129" t="s">
        <v>271</v>
      </c>
      <c r="J1331" s="129" t="s">
        <v>278</v>
      </c>
      <c r="K1331" s="129" t="s">
        <v>382</v>
      </c>
      <c r="L1331" s="121">
        <f t="shared" si="39"/>
        <v>100618</v>
      </c>
    </row>
    <row r="1332" spans="1:12" x14ac:dyDescent="0.25">
      <c r="A1332" s="121" t="str">
        <f t="shared" si="38"/>
        <v>60360000307MSA23100618202261015</v>
      </c>
      <c r="B1332" s="129" t="s">
        <v>297</v>
      </c>
      <c r="C1332" s="129" t="s">
        <v>298</v>
      </c>
      <c r="D1332" s="129" t="s">
        <v>446</v>
      </c>
      <c r="E1332" s="129" t="s">
        <v>268</v>
      </c>
      <c r="F1332" s="129" t="s">
        <v>249</v>
      </c>
      <c r="G1332" s="129" t="s">
        <v>269</v>
      </c>
      <c r="H1332" s="129" t="s">
        <v>270</v>
      </c>
      <c r="I1332" s="129" t="s">
        <v>271</v>
      </c>
      <c r="J1332" s="129" t="s">
        <v>306</v>
      </c>
      <c r="K1332" s="129" t="s">
        <v>382</v>
      </c>
      <c r="L1332" s="121">
        <f t="shared" si="39"/>
        <v>100618</v>
      </c>
    </row>
    <row r="1333" spans="1:12" x14ac:dyDescent="0.25">
      <c r="A1333" s="121" t="str">
        <f t="shared" si="38"/>
        <v>60360000307MSA23100618202027005</v>
      </c>
      <c r="B1333" s="129" t="s">
        <v>297</v>
      </c>
      <c r="C1333" s="129" t="s">
        <v>298</v>
      </c>
      <c r="D1333" s="129" t="s">
        <v>383</v>
      </c>
      <c r="E1333" s="129" t="s">
        <v>268</v>
      </c>
      <c r="F1333" s="129" t="s">
        <v>249</v>
      </c>
      <c r="G1333" s="129" t="s">
        <v>269</v>
      </c>
      <c r="H1333" s="129" t="s">
        <v>270</v>
      </c>
      <c r="I1333" s="129" t="s">
        <v>271</v>
      </c>
      <c r="J1333" s="129" t="s">
        <v>272</v>
      </c>
      <c r="K1333" s="129" t="s">
        <v>382</v>
      </c>
      <c r="L1333" s="121">
        <f t="shared" si="39"/>
        <v>100618</v>
      </c>
    </row>
    <row r="1334" spans="1:12" x14ac:dyDescent="0.25">
      <c r="A1334" s="121" t="str">
        <f t="shared" si="38"/>
        <v>60360000307MSA23100618101000326</v>
      </c>
      <c r="B1334" s="129" t="s">
        <v>297</v>
      </c>
      <c r="C1334" s="129" t="s">
        <v>298</v>
      </c>
      <c r="D1334" s="129" t="s">
        <v>79</v>
      </c>
      <c r="E1334" s="129" t="s">
        <v>268</v>
      </c>
      <c r="F1334" s="129" t="s">
        <v>249</v>
      </c>
      <c r="G1334" s="129" t="s">
        <v>269</v>
      </c>
      <c r="H1334" s="129" t="s">
        <v>274</v>
      </c>
      <c r="I1334" s="129" t="s">
        <v>275</v>
      </c>
      <c r="J1334" s="129" t="s">
        <v>276</v>
      </c>
      <c r="K1334" s="129" t="s">
        <v>382</v>
      </c>
      <c r="L1334" s="121">
        <f t="shared" si="39"/>
        <v>100618</v>
      </c>
    </row>
    <row r="1335" spans="1:12" x14ac:dyDescent="0.25">
      <c r="A1335" s="121" t="str">
        <f t="shared" si="38"/>
        <v>60360000307MSA22100618202516015</v>
      </c>
      <c r="B1335" s="129" t="s">
        <v>297</v>
      </c>
      <c r="C1335" s="129" t="s">
        <v>298</v>
      </c>
      <c r="D1335" s="129" t="s">
        <v>384</v>
      </c>
      <c r="E1335" s="129" t="s">
        <v>268</v>
      </c>
      <c r="F1335" s="129" t="s">
        <v>249</v>
      </c>
      <c r="G1335" s="129" t="s">
        <v>269</v>
      </c>
      <c r="H1335" s="129" t="s">
        <v>270</v>
      </c>
      <c r="I1335" s="129" t="s">
        <v>271</v>
      </c>
      <c r="J1335" s="129" t="s">
        <v>278</v>
      </c>
      <c r="K1335" s="129" t="s">
        <v>385</v>
      </c>
      <c r="L1335" s="121">
        <f t="shared" si="39"/>
        <v>100618</v>
      </c>
    </row>
    <row r="1336" spans="1:12" x14ac:dyDescent="0.25">
      <c r="A1336" s="121" t="str">
        <f t="shared" si="38"/>
        <v>60360000307MSA22100618202261015</v>
      </c>
      <c r="B1336" s="129" t="s">
        <v>297</v>
      </c>
      <c r="C1336" s="129" t="s">
        <v>298</v>
      </c>
      <c r="D1336" s="129" t="s">
        <v>447</v>
      </c>
      <c r="E1336" s="129" t="s">
        <v>268</v>
      </c>
      <c r="F1336" s="129" t="s">
        <v>249</v>
      </c>
      <c r="G1336" s="129" t="s">
        <v>269</v>
      </c>
      <c r="H1336" s="129" t="s">
        <v>270</v>
      </c>
      <c r="I1336" s="129" t="s">
        <v>271</v>
      </c>
      <c r="J1336" s="129" t="s">
        <v>306</v>
      </c>
      <c r="K1336" s="129" t="s">
        <v>385</v>
      </c>
      <c r="L1336" s="121">
        <f t="shared" si="39"/>
        <v>100618</v>
      </c>
    </row>
    <row r="1337" spans="1:12" x14ac:dyDescent="0.25">
      <c r="A1337" s="121" t="str">
        <f t="shared" ref="A1337:A1400" si="40">CONCATENATE(B1337,K1337,L1337,I1337,H1337,J1337)</f>
        <v>60360000307MSA22100618202027005</v>
      </c>
      <c r="B1337" s="129" t="s">
        <v>297</v>
      </c>
      <c r="C1337" s="129" t="s">
        <v>298</v>
      </c>
      <c r="D1337" s="129" t="s">
        <v>386</v>
      </c>
      <c r="E1337" s="129" t="s">
        <v>268</v>
      </c>
      <c r="F1337" s="129" t="s">
        <v>249</v>
      </c>
      <c r="G1337" s="129" t="s">
        <v>269</v>
      </c>
      <c r="H1337" s="129" t="s">
        <v>270</v>
      </c>
      <c r="I1337" s="129" t="s">
        <v>271</v>
      </c>
      <c r="J1337" s="129" t="s">
        <v>272</v>
      </c>
      <c r="K1337" s="129" t="s">
        <v>385</v>
      </c>
      <c r="L1337" s="121">
        <f t="shared" si="39"/>
        <v>100618</v>
      </c>
    </row>
    <row r="1338" spans="1:12" x14ac:dyDescent="0.25">
      <c r="A1338" s="121" t="str">
        <f t="shared" si="40"/>
        <v>60360000307MSA22100618101000326</v>
      </c>
      <c r="B1338" s="129" t="s">
        <v>297</v>
      </c>
      <c r="C1338" s="129" t="s">
        <v>298</v>
      </c>
      <c r="D1338" s="129" t="s">
        <v>387</v>
      </c>
      <c r="E1338" s="129" t="s">
        <v>268</v>
      </c>
      <c r="F1338" s="129" t="s">
        <v>249</v>
      </c>
      <c r="G1338" s="129" t="s">
        <v>269</v>
      </c>
      <c r="H1338" s="129" t="s">
        <v>274</v>
      </c>
      <c r="I1338" s="129" t="s">
        <v>275</v>
      </c>
      <c r="J1338" s="129" t="s">
        <v>276</v>
      </c>
      <c r="K1338" s="129" t="s">
        <v>385</v>
      </c>
      <c r="L1338" s="121">
        <f t="shared" si="39"/>
        <v>100618</v>
      </c>
    </row>
    <row r="1339" spans="1:12" x14ac:dyDescent="0.25">
      <c r="A1339" s="121" t="str">
        <f t="shared" si="40"/>
        <v>60360000307MSA21100618202516015</v>
      </c>
      <c r="B1339" s="129" t="s">
        <v>297</v>
      </c>
      <c r="C1339" s="129" t="s">
        <v>298</v>
      </c>
      <c r="D1339" s="129" t="s">
        <v>388</v>
      </c>
      <c r="E1339" s="129" t="s">
        <v>268</v>
      </c>
      <c r="F1339" s="129" t="s">
        <v>249</v>
      </c>
      <c r="G1339" s="129" t="s">
        <v>269</v>
      </c>
      <c r="H1339" s="129" t="s">
        <v>270</v>
      </c>
      <c r="I1339" s="129" t="s">
        <v>271</v>
      </c>
      <c r="J1339" s="129" t="s">
        <v>278</v>
      </c>
      <c r="K1339" s="129" t="s">
        <v>389</v>
      </c>
      <c r="L1339" s="121">
        <f t="shared" si="39"/>
        <v>100618</v>
      </c>
    </row>
    <row r="1340" spans="1:12" x14ac:dyDescent="0.25">
      <c r="A1340" s="121" t="str">
        <f t="shared" si="40"/>
        <v>60360000307MSA21100618202261015</v>
      </c>
      <c r="B1340" s="129" t="s">
        <v>297</v>
      </c>
      <c r="C1340" s="129" t="s">
        <v>298</v>
      </c>
      <c r="D1340" s="129" t="s">
        <v>448</v>
      </c>
      <c r="E1340" s="129" t="s">
        <v>268</v>
      </c>
      <c r="F1340" s="129" t="s">
        <v>249</v>
      </c>
      <c r="G1340" s="129" t="s">
        <v>269</v>
      </c>
      <c r="H1340" s="129" t="s">
        <v>270</v>
      </c>
      <c r="I1340" s="129" t="s">
        <v>271</v>
      </c>
      <c r="J1340" s="129" t="s">
        <v>306</v>
      </c>
      <c r="K1340" s="129" t="s">
        <v>389</v>
      </c>
      <c r="L1340" s="121">
        <f t="shared" si="39"/>
        <v>100618</v>
      </c>
    </row>
    <row r="1341" spans="1:12" x14ac:dyDescent="0.25">
      <c r="A1341" s="121" t="str">
        <f t="shared" si="40"/>
        <v>60360000307MSA21100618202027005</v>
      </c>
      <c r="B1341" s="129" t="s">
        <v>297</v>
      </c>
      <c r="C1341" s="129" t="s">
        <v>298</v>
      </c>
      <c r="D1341" s="129" t="s">
        <v>390</v>
      </c>
      <c r="E1341" s="129" t="s">
        <v>268</v>
      </c>
      <c r="F1341" s="129" t="s">
        <v>249</v>
      </c>
      <c r="G1341" s="129" t="s">
        <v>269</v>
      </c>
      <c r="H1341" s="129" t="s">
        <v>270</v>
      </c>
      <c r="I1341" s="129" t="s">
        <v>271</v>
      </c>
      <c r="J1341" s="129" t="s">
        <v>272</v>
      </c>
      <c r="K1341" s="129" t="s">
        <v>389</v>
      </c>
      <c r="L1341" s="121">
        <f t="shared" si="39"/>
        <v>100618</v>
      </c>
    </row>
    <row r="1342" spans="1:12" x14ac:dyDescent="0.25">
      <c r="A1342" s="121" t="str">
        <f t="shared" si="40"/>
        <v>60360000307MSA21100618101000326</v>
      </c>
      <c r="B1342" s="129" t="s">
        <v>297</v>
      </c>
      <c r="C1342" s="129" t="s">
        <v>298</v>
      </c>
      <c r="D1342" s="129" t="s">
        <v>391</v>
      </c>
      <c r="E1342" s="129" t="s">
        <v>268</v>
      </c>
      <c r="F1342" s="129" t="s">
        <v>249</v>
      </c>
      <c r="G1342" s="129" t="s">
        <v>269</v>
      </c>
      <c r="H1342" s="129" t="s">
        <v>274</v>
      </c>
      <c r="I1342" s="129" t="s">
        <v>275</v>
      </c>
      <c r="J1342" s="129" t="s">
        <v>276</v>
      </c>
      <c r="K1342" s="129" t="s">
        <v>389</v>
      </c>
      <c r="L1342" s="121">
        <f t="shared" si="39"/>
        <v>100618</v>
      </c>
    </row>
    <row r="1343" spans="1:12" x14ac:dyDescent="0.25">
      <c r="A1343" s="121" t="str">
        <f t="shared" si="40"/>
        <v>60360000307MSA12100618202516015</v>
      </c>
      <c r="B1343" s="129" t="s">
        <v>297</v>
      </c>
      <c r="C1343" s="129" t="s">
        <v>298</v>
      </c>
      <c r="D1343" s="129" t="s">
        <v>392</v>
      </c>
      <c r="E1343" s="129" t="s">
        <v>268</v>
      </c>
      <c r="F1343" s="129" t="s">
        <v>249</v>
      </c>
      <c r="G1343" s="129" t="s">
        <v>269</v>
      </c>
      <c r="H1343" s="129" t="s">
        <v>270</v>
      </c>
      <c r="I1343" s="129" t="s">
        <v>271</v>
      </c>
      <c r="J1343" s="129" t="s">
        <v>278</v>
      </c>
      <c r="K1343" s="129" t="s">
        <v>393</v>
      </c>
      <c r="L1343" s="121">
        <f t="shared" si="39"/>
        <v>100618</v>
      </c>
    </row>
    <row r="1344" spans="1:12" x14ac:dyDescent="0.25">
      <c r="A1344" s="121" t="str">
        <f t="shared" si="40"/>
        <v>60360000307MSA12100618202261015</v>
      </c>
      <c r="B1344" s="129" t="s">
        <v>297</v>
      </c>
      <c r="C1344" s="129" t="s">
        <v>298</v>
      </c>
      <c r="D1344" s="129" t="s">
        <v>449</v>
      </c>
      <c r="E1344" s="129" t="s">
        <v>268</v>
      </c>
      <c r="F1344" s="129" t="s">
        <v>249</v>
      </c>
      <c r="G1344" s="129" t="s">
        <v>269</v>
      </c>
      <c r="H1344" s="129" t="s">
        <v>270</v>
      </c>
      <c r="I1344" s="129" t="s">
        <v>271</v>
      </c>
      <c r="J1344" s="129" t="s">
        <v>306</v>
      </c>
      <c r="K1344" s="129" t="s">
        <v>393</v>
      </c>
      <c r="L1344" s="121">
        <f t="shared" si="39"/>
        <v>100618</v>
      </c>
    </row>
    <row r="1345" spans="1:12" x14ac:dyDescent="0.25">
      <c r="A1345" s="121" t="str">
        <f t="shared" si="40"/>
        <v>60360000307MSA12100618202027005</v>
      </c>
      <c r="B1345" s="129" t="s">
        <v>297</v>
      </c>
      <c r="C1345" s="129" t="s">
        <v>298</v>
      </c>
      <c r="D1345" s="129" t="s">
        <v>394</v>
      </c>
      <c r="E1345" s="129" t="s">
        <v>268</v>
      </c>
      <c r="F1345" s="129" t="s">
        <v>249</v>
      </c>
      <c r="G1345" s="129" t="s">
        <v>269</v>
      </c>
      <c r="H1345" s="129" t="s">
        <v>270</v>
      </c>
      <c r="I1345" s="129" t="s">
        <v>271</v>
      </c>
      <c r="J1345" s="129" t="s">
        <v>272</v>
      </c>
      <c r="K1345" s="129" t="s">
        <v>393</v>
      </c>
      <c r="L1345" s="121">
        <f t="shared" si="39"/>
        <v>100618</v>
      </c>
    </row>
    <row r="1346" spans="1:12" x14ac:dyDescent="0.25">
      <c r="A1346" s="121" t="str">
        <f t="shared" si="40"/>
        <v>60360000307MSA12100618101000326</v>
      </c>
      <c r="B1346" s="129" t="s">
        <v>297</v>
      </c>
      <c r="C1346" s="129" t="s">
        <v>298</v>
      </c>
      <c r="D1346" s="129" t="s">
        <v>395</v>
      </c>
      <c r="E1346" s="129" t="s">
        <v>268</v>
      </c>
      <c r="F1346" s="129" t="s">
        <v>249</v>
      </c>
      <c r="G1346" s="129" t="s">
        <v>269</v>
      </c>
      <c r="H1346" s="129" t="s">
        <v>274</v>
      </c>
      <c r="I1346" s="129" t="s">
        <v>275</v>
      </c>
      <c r="J1346" s="129" t="s">
        <v>276</v>
      </c>
      <c r="K1346" s="129" t="s">
        <v>393</v>
      </c>
      <c r="L1346" s="121">
        <f t="shared" si="39"/>
        <v>100618</v>
      </c>
    </row>
    <row r="1347" spans="1:12" x14ac:dyDescent="0.25">
      <c r="A1347" s="121" t="str">
        <f t="shared" si="40"/>
        <v>60360000307MSA11100618202516015</v>
      </c>
      <c r="B1347" s="129" t="s">
        <v>297</v>
      </c>
      <c r="C1347" s="129" t="s">
        <v>298</v>
      </c>
      <c r="D1347" s="129" t="s">
        <v>396</v>
      </c>
      <c r="E1347" s="129" t="s">
        <v>268</v>
      </c>
      <c r="F1347" s="129" t="s">
        <v>249</v>
      </c>
      <c r="G1347" s="129" t="s">
        <v>269</v>
      </c>
      <c r="H1347" s="129" t="s">
        <v>270</v>
      </c>
      <c r="I1347" s="129" t="s">
        <v>271</v>
      </c>
      <c r="J1347" s="129" t="s">
        <v>278</v>
      </c>
      <c r="K1347" s="129" t="s">
        <v>397</v>
      </c>
      <c r="L1347" s="121">
        <f t="shared" si="39"/>
        <v>100618</v>
      </c>
    </row>
    <row r="1348" spans="1:12" x14ac:dyDescent="0.25">
      <c r="A1348" s="121" t="str">
        <f t="shared" si="40"/>
        <v>60360000307MSA11100618202261015</v>
      </c>
      <c r="B1348" s="129" t="s">
        <v>297</v>
      </c>
      <c r="C1348" s="129" t="s">
        <v>298</v>
      </c>
      <c r="D1348" s="129" t="s">
        <v>450</v>
      </c>
      <c r="E1348" s="129" t="s">
        <v>268</v>
      </c>
      <c r="F1348" s="129" t="s">
        <v>249</v>
      </c>
      <c r="G1348" s="129" t="s">
        <v>269</v>
      </c>
      <c r="H1348" s="129" t="s">
        <v>270</v>
      </c>
      <c r="I1348" s="129" t="s">
        <v>271</v>
      </c>
      <c r="J1348" s="129" t="s">
        <v>306</v>
      </c>
      <c r="K1348" s="129" t="s">
        <v>397</v>
      </c>
      <c r="L1348" s="121">
        <f t="shared" si="39"/>
        <v>100618</v>
      </c>
    </row>
    <row r="1349" spans="1:12" x14ac:dyDescent="0.25">
      <c r="A1349" s="121" t="str">
        <f t="shared" si="40"/>
        <v>60360000307MSA11100618202027005</v>
      </c>
      <c r="B1349" s="129" t="s">
        <v>297</v>
      </c>
      <c r="C1349" s="129" t="s">
        <v>298</v>
      </c>
      <c r="D1349" s="129" t="s">
        <v>398</v>
      </c>
      <c r="E1349" s="129" t="s">
        <v>268</v>
      </c>
      <c r="F1349" s="129" t="s">
        <v>249</v>
      </c>
      <c r="G1349" s="129" t="s">
        <v>269</v>
      </c>
      <c r="H1349" s="129" t="s">
        <v>270</v>
      </c>
      <c r="I1349" s="129" t="s">
        <v>271</v>
      </c>
      <c r="J1349" s="129" t="s">
        <v>272</v>
      </c>
      <c r="K1349" s="129" t="s">
        <v>397</v>
      </c>
      <c r="L1349" s="121">
        <f t="shared" si="39"/>
        <v>100618</v>
      </c>
    </row>
    <row r="1350" spans="1:12" x14ac:dyDescent="0.25">
      <c r="A1350" s="121" t="str">
        <f t="shared" si="40"/>
        <v>60360000307MSA11100618101000326</v>
      </c>
      <c r="B1350" s="129" t="s">
        <v>297</v>
      </c>
      <c r="C1350" s="129" t="s">
        <v>298</v>
      </c>
      <c r="D1350" s="129" t="s">
        <v>399</v>
      </c>
      <c r="E1350" s="129" t="s">
        <v>268</v>
      </c>
      <c r="F1350" s="129" t="s">
        <v>249</v>
      </c>
      <c r="G1350" s="129" t="s">
        <v>269</v>
      </c>
      <c r="H1350" s="129" t="s">
        <v>274</v>
      </c>
      <c r="I1350" s="129" t="s">
        <v>275</v>
      </c>
      <c r="J1350" s="129" t="s">
        <v>276</v>
      </c>
      <c r="K1350" s="129" t="s">
        <v>397</v>
      </c>
      <c r="L1350" s="121">
        <f t="shared" si="39"/>
        <v>100618</v>
      </c>
    </row>
    <row r="1351" spans="1:12" x14ac:dyDescent="0.25">
      <c r="A1351" s="121" t="str">
        <f t="shared" si="40"/>
        <v>60360000307MSA04100618202516015</v>
      </c>
      <c r="B1351" s="129" t="s">
        <v>297</v>
      </c>
      <c r="C1351" s="129" t="s">
        <v>298</v>
      </c>
      <c r="D1351" s="129" t="s">
        <v>400</v>
      </c>
      <c r="E1351" s="129" t="s">
        <v>268</v>
      </c>
      <c r="F1351" s="129" t="s">
        <v>249</v>
      </c>
      <c r="G1351" s="129" t="s">
        <v>269</v>
      </c>
      <c r="H1351" s="129" t="s">
        <v>270</v>
      </c>
      <c r="I1351" s="129" t="s">
        <v>271</v>
      </c>
      <c r="J1351" s="129" t="s">
        <v>278</v>
      </c>
      <c r="K1351" s="129" t="s">
        <v>313</v>
      </c>
      <c r="L1351" s="121">
        <f t="shared" si="39"/>
        <v>100618</v>
      </c>
    </row>
    <row r="1352" spans="1:12" x14ac:dyDescent="0.25">
      <c r="A1352" s="121" t="str">
        <f t="shared" si="40"/>
        <v>60360000307MSA04100618202261015</v>
      </c>
      <c r="B1352" s="129" t="s">
        <v>297</v>
      </c>
      <c r="C1352" s="129" t="s">
        <v>298</v>
      </c>
      <c r="D1352" s="129" t="s">
        <v>451</v>
      </c>
      <c r="E1352" s="129" t="s">
        <v>268</v>
      </c>
      <c r="F1352" s="129" t="s">
        <v>249</v>
      </c>
      <c r="G1352" s="129" t="s">
        <v>269</v>
      </c>
      <c r="H1352" s="129" t="s">
        <v>270</v>
      </c>
      <c r="I1352" s="129" t="s">
        <v>271</v>
      </c>
      <c r="J1352" s="129" t="s">
        <v>306</v>
      </c>
      <c r="K1352" s="129" t="s">
        <v>313</v>
      </c>
      <c r="L1352" s="121">
        <f t="shared" si="39"/>
        <v>100618</v>
      </c>
    </row>
    <row r="1353" spans="1:12" x14ac:dyDescent="0.25">
      <c r="A1353" s="121" t="str">
        <f t="shared" si="40"/>
        <v>60360000307MSA04100618202027005</v>
      </c>
      <c r="B1353" s="129" t="s">
        <v>297</v>
      </c>
      <c r="C1353" s="129" t="s">
        <v>298</v>
      </c>
      <c r="D1353" s="129" t="s">
        <v>401</v>
      </c>
      <c r="E1353" s="129" t="s">
        <v>268</v>
      </c>
      <c r="F1353" s="129" t="s">
        <v>249</v>
      </c>
      <c r="G1353" s="129" t="s">
        <v>269</v>
      </c>
      <c r="H1353" s="129" t="s">
        <v>270</v>
      </c>
      <c r="I1353" s="129" t="s">
        <v>271</v>
      </c>
      <c r="J1353" s="129" t="s">
        <v>272</v>
      </c>
      <c r="K1353" s="129" t="s">
        <v>313</v>
      </c>
      <c r="L1353" s="121">
        <f t="shared" si="39"/>
        <v>100618</v>
      </c>
    </row>
    <row r="1354" spans="1:12" x14ac:dyDescent="0.25">
      <c r="A1354" s="121" t="str">
        <f t="shared" si="40"/>
        <v>60360000307MSA04100618101000326</v>
      </c>
      <c r="B1354" s="129" t="s">
        <v>297</v>
      </c>
      <c r="C1354" s="129" t="s">
        <v>298</v>
      </c>
      <c r="D1354" s="129" t="s">
        <v>402</v>
      </c>
      <c r="E1354" s="129" t="s">
        <v>268</v>
      </c>
      <c r="F1354" s="129" t="s">
        <v>249</v>
      </c>
      <c r="G1354" s="129" t="s">
        <v>269</v>
      </c>
      <c r="H1354" s="129" t="s">
        <v>274</v>
      </c>
      <c r="I1354" s="129" t="s">
        <v>275</v>
      </c>
      <c r="J1354" s="129" t="s">
        <v>276</v>
      </c>
      <c r="K1354" s="129" t="s">
        <v>313</v>
      </c>
      <c r="L1354" s="121">
        <f t="shared" si="39"/>
        <v>100618</v>
      </c>
    </row>
    <row r="1355" spans="1:12" x14ac:dyDescent="0.25">
      <c r="A1355" s="121" t="str">
        <f t="shared" si="40"/>
        <v>60360000307MSA03100618202516015</v>
      </c>
      <c r="B1355" s="129" t="s">
        <v>297</v>
      </c>
      <c r="C1355" s="129" t="s">
        <v>298</v>
      </c>
      <c r="D1355" s="129" t="s">
        <v>403</v>
      </c>
      <c r="E1355" s="129" t="s">
        <v>268</v>
      </c>
      <c r="F1355" s="129" t="s">
        <v>249</v>
      </c>
      <c r="G1355" s="129" t="s">
        <v>269</v>
      </c>
      <c r="H1355" s="129" t="s">
        <v>270</v>
      </c>
      <c r="I1355" s="129" t="s">
        <v>271</v>
      </c>
      <c r="J1355" s="129" t="s">
        <v>278</v>
      </c>
      <c r="K1355" s="129" t="s">
        <v>308</v>
      </c>
      <c r="L1355" s="121">
        <f t="shared" si="39"/>
        <v>100618</v>
      </c>
    </row>
    <row r="1356" spans="1:12" x14ac:dyDescent="0.25">
      <c r="A1356" s="121" t="str">
        <f t="shared" si="40"/>
        <v>60360000307MSA03100618202261015</v>
      </c>
      <c r="B1356" s="129" t="s">
        <v>297</v>
      </c>
      <c r="C1356" s="129" t="s">
        <v>298</v>
      </c>
      <c r="D1356" s="129" t="s">
        <v>452</v>
      </c>
      <c r="E1356" s="129" t="s">
        <v>268</v>
      </c>
      <c r="F1356" s="129" t="s">
        <v>249</v>
      </c>
      <c r="G1356" s="129" t="s">
        <v>269</v>
      </c>
      <c r="H1356" s="129" t="s">
        <v>270</v>
      </c>
      <c r="I1356" s="129" t="s">
        <v>271</v>
      </c>
      <c r="J1356" s="129" t="s">
        <v>306</v>
      </c>
      <c r="K1356" s="129" t="s">
        <v>308</v>
      </c>
      <c r="L1356" s="121">
        <f t="shared" si="39"/>
        <v>100618</v>
      </c>
    </row>
    <row r="1357" spans="1:12" x14ac:dyDescent="0.25">
      <c r="A1357" s="121" t="str">
        <f t="shared" si="40"/>
        <v>60360000307MSA03100618202027005</v>
      </c>
      <c r="B1357" s="129" t="s">
        <v>297</v>
      </c>
      <c r="C1357" s="129" t="s">
        <v>298</v>
      </c>
      <c r="D1357" s="129" t="s">
        <v>404</v>
      </c>
      <c r="E1357" s="129" t="s">
        <v>268</v>
      </c>
      <c r="F1357" s="129" t="s">
        <v>249</v>
      </c>
      <c r="G1357" s="129" t="s">
        <v>269</v>
      </c>
      <c r="H1357" s="129" t="s">
        <v>270</v>
      </c>
      <c r="I1357" s="129" t="s">
        <v>271</v>
      </c>
      <c r="J1357" s="129" t="s">
        <v>272</v>
      </c>
      <c r="K1357" s="129" t="s">
        <v>308</v>
      </c>
      <c r="L1357" s="121">
        <f t="shared" si="39"/>
        <v>100618</v>
      </c>
    </row>
    <row r="1358" spans="1:12" x14ac:dyDescent="0.25">
      <c r="A1358" s="121" t="str">
        <f t="shared" si="40"/>
        <v>60360000307MSA03100618101000326</v>
      </c>
      <c r="B1358" s="129" t="s">
        <v>297</v>
      </c>
      <c r="C1358" s="129" t="s">
        <v>298</v>
      </c>
      <c r="D1358" s="129" t="s">
        <v>405</v>
      </c>
      <c r="E1358" s="129" t="s">
        <v>268</v>
      </c>
      <c r="F1358" s="129" t="s">
        <v>249</v>
      </c>
      <c r="G1358" s="129" t="s">
        <v>269</v>
      </c>
      <c r="H1358" s="129" t="s">
        <v>274</v>
      </c>
      <c r="I1358" s="129" t="s">
        <v>275</v>
      </c>
      <c r="J1358" s="129" t="s">
        <v>276</v>
      </c>
      <c r="K1358" s="129" t="s">
        <v>308</v>
      </c>
      <c r="L1358" s="121">
        <f t="shared" si="39"/>
        <v>100618</v>
      </c>
    </row>
    <row r="1359" spans="1:12" x14ac:dyDescent="0.25">
      <c r="A1359" s="121" t="str">
        <f t="shared" si="40"/>
        <v>60360000307MHC25100778101000326</v>
      </c>
      <c r="B1359" s="129" t="s">
        <v>297</v>
      </c>
      <c r="C1359" s="129" t="s">
        <v>298</v>
      </c>
      <c r="D1359" s="129" t="s">
        <v>406</v>
      </c>
      <c r="E1359" s="129" t="s">
        <v>268</v>
      </c>
      <c r="F1359" s="129" t="s">
        <v>251</v>
      </c>
      <c r="G1359" s="129" t="s">
        <v>300</v>
      </c>
      <c r="H1359" s="129" t="s">
        <v>274</v>
      </c>
      <c r="I1359" s="129" t="s">
        <v>275</v>
      </c>
      <c r="J1359" s="129" t="s">
        <v>276</v>
      </c>
      <c r="K1359" s="129" t="s">
        <v>407</v>
      </c>
      <c r="L1359" s="121">
        <f t="shared" si="39"/>
        <v>100778</v>
      </c>
    </row>
    <row r="1360" spans="1:12" x14ac:dyDescent="0.25">
      <c r="A1360" s="121" t="str">
        <f t="shared" si="40"/>
        <v>60360000307MHC25100435202027005</v>
      </c>
      <c r="B1360" s="129" t="s">
        <v>297</v>
      </c>
      <c r="C1360" s="129" t="s">
        <v>298</v>
      </c>
      <c r="D1360" s="129" t="s">
        <v>408</v>
      </c>
      <c r="E1360" s="129" t="s">
        <v>268</v>
      </c>
      <c r="F1360" s="129" t="s">
        <v>245</v>
      </c>
      <c r="G1360" s="129" t="s">
        <v>300</v>
      </c>
      <c r="H1360" s="129" t="s">
        <v>270</v>
      </c>
      <c r="I1360" s="129" t="s">
        <v>271</v>
      </c>
      <c r="J1360" s="129" t="s">
        <v>272</v>
      </c>
      <c r="K1360" s="129" t="s">
        <v>407</v>
      </c>
      <c r="L1360" s="121">
        <f t="shared" ref="L1360:L1423" si="41">VLOOKUP(F1360,$G$2:$H$13,2,FALSE)</f>
        <v>100435</v>
      </c>
    </row>
    <row r="1361" spans="1:12" x14ac:dyDescent="0.25">
      <c r="A1361" s="121" t="str">
        <f t="shared" si="40"/>
        <v>60360000307MHC25100435101000326</v>
      </c>
      <c r="B1361" s="129" t="s">
        <v>297</v>
      </c>
      <c r="C1361" s="129" t="s">
        <v>298</v>
      </c>
      <c r="D1361" s="129" t="s">
        <v>409</v>
      </c>
      <c r="E1361" s="129" t="s">
        <v>268</v>
      </c>
      <c r="F1361" s="129" t="s">
        <v>245</v>
      </c>
      <c r="G1361" s="129" t="s">
        <v>300</v>
      </c>
      <c r="H1361" s="129" t="s">
        <v>274</v>
      </c>
      <c r="I1361" s="129" t="s">
        <v>275</v>
      </c>
      <c r="J1361" s="129" t="s">
        <v>276</v>
      </c>
      <c r="K1361" s="129" t="s">
        <v>407</v>
      </c>
      <c r="L1361" s="121">
        <f t="shared" si="41"/>
        <v>100435</v>
      </c>
    </row>
    <row r="1362" spans="1:12" x14ac:dyDescent="0.25">
      <c r="A1362" s="121" t="str">
        <f t="shared" si="40"/>
        <v>60360000307MHC18100778101000326</v>
      </c>
      <c r="B1362" s="129" t="s">
        <v>297</v>
      </c>
      <c r="C1362" s="129" t="s">
        <v>298</v>
      </c>
      <c r="D1362" s="129" t="s">
        <v>410</v>
      </c>
      <c r="E1362" s="129" t="s">
        <v>268</v>
      </c>
      <c r="F1362" s="129" t="s">
        <v>251</v>
      </c>
      <c r="G1362" s="129" t="s">
        <v>300</v>
      </c>
      <c r="H1362" s="129" t="s">
        <v>274</v>
      </c>
      <c r="I1362" s="129" t="s">
        <v>275</v>
      </c>
      <c r="J1362" s="129" t="s">
        <v>276</v>
      </c>
      <c r="K1362" s="129" t="s">
        <v>411</v>
      </c>
      <c r="L1362" s="121">
        <f t="shared" si="41"/>
        <v>100778</v>
      </c>
    </row>
    <row r="1363" spans="1:12" x14ac:dyDescent="0.25">
      <c r="A1363" s="121" t="str">
        <f t="shared" si="40"/>
        <v>60360000307MHC18104257101000326</v>
      </c>
      <c r="B1363" s="129" t="s">
        <v>297</v>
      </c>
      <c r="C1363" s="129" t="s">
        <v>298</v>
      </c>
      <c r="D1363" s="129" t="s">
        <v>412</v>
      </c>
      <c r="E1363" s="129" t="s">
        <v>268</v>
      </c>
      <c r="F1363" s="129" t="s">
        <v>250</v>
      </c>
      <c r="G1363" s="129" t="s">
        <v>300</v>
      </c>
      <c r="H1363" s="129" t="s">
        <v>274</v>
      </c>
      <c r="I1363" s="129" t="s">
        <v>275</v>
      </c>
      <c r="J1363" s="129" t="s">
        <v>276</v>
      </c>
      <c r="K1363" s="129" t="s">
        <v>411</v>
      </c>
      <c r="L1363" s="121">
        <f t="shared" si="41"/>
        <v>104257</v>
      </c>
    </row>
    <row r="1364" spans="1:12" x14ac:dyDescent="0.25">
      <c r="A1364" s="121" t="str">
        <f t="shared" si="40"/>
        <v>60360000307MHC18100435202027005</v>
      </c>
      <c r="B1364" s="129" t="s">
        <v>297</v>
      </c>
      <c r="C1364" s="129" t="s">
        <v>298</v>
      </c>
      <c r="D1364" s="129" t="s">
        <v>413</v>
      </c>
      <c r="E1364" s="129" t="s">
        <v>268</v>
      </c>
      <c r="F1364" s="129" t="s">
        <v>245</v>
      </c>
      <c r="G1364" s="129" t="s">
        <v>300</v>
      </c>
      <c r="H1364" s="129" t="s">
        <v>270</v>
      </c>
      <c r="I1364" s="129" t="s">
        <v>271</v>
      </c>
      <c r="J1364" s="129" t="s">
        <v>272</v>
      </c>
      <c r="K1364" s="129" t="s">
        <v>411</v>
      </c>
      <c r="L1364" s="121">
        <f t="shared" si="41"/>
        <v>100435</v>
      </c>
    </row>
    <row r="1365" spans="1:12" x14ac:dyDescent="0.25">
      <c r="A1365" s="121" t="str">
        <f t="shared" si="40"/>
        <v>60360000307MHC18100435101000326</v>
      </c>
      <c r="B1365" s="129" t="s">
        <v>297</v>
      </c>
      <c r="C1365" s="129" t="s">
        <v>298</v>
      </c>
      <c r="D1365" s="129" t="s">
        <v>414</v>
      </c>
      <c r="E1365" s="129" t="s">
        <v>268</v>
      </c>
      <c r="F1365" s="129" t="s">
        <v>245</v>
      </c>
      <c r="G1365" s="129" t="s">
        <v>300</v>
      </c>
      <c r="H1365" s="129" t="s">
        <v>274</v>
      </c>
      <c r="I1365" s="129" t="s">
        <v>275</v>
      </c>
      <c r="J1365" s="129" t="s">
        <v>276</v>
      </c>
      <c r="K1365" s="129" t="s">
        <v>411</v>
      </c>
      <c r="L1365" s="121">
        <f t="shared" si="41"/>
        <v>100435</v>
      </c>
    </row>
    <row r="1366" spans="1:12" x14ac:dyDescent="0.25">
      <c r="A1366" s="121" t="str">
        <f t="shared" si="40"/>
        <v>60360000307MHC01100778101000326</v>
      </c>
      <c r="B1366" s="129" t="s">
        <v>297</v>
      </c>
      <c r="C1366" s="129" t="s">
        <v>298</v>
      </c>
      <c r="D1366" s="129" t="s">
        <v>415</v>
      </c>
      <c r="E1366" s="129" t="s">
        <v>268</v>
      </c>
      <c r="F1366" s="129" t="s">
        <v>251</v>
      </c>
      <c r="G1366" s="129" t="s">
        <v>300</v>
      </c>
      <c r="H1366" s="129" t="s">
        <v>274</v>
      </c>
      <c r="I1366" s="129" t="s">
        <v>275</v>
      </c>
      <c r="J1366" s="129" t="s">
        <v>276</v>
      </c>
      <c r="K1366" s="129" t="s">
        <v>416</v>
      </c>
      <c r="L1366" s="121">
        <f t="shared" si="41"/>
        <v>100778</v>
      </c>
    </row>
    <row r="1367" spans="1:12" x14ac:dyDescent="0.25">
      <c r="A1367" s="121" t="str">
        <f t="shared" si="40"/>
        <v>60360000307MHC01100435202027005</v>
      </c>
      <c r="B1367" s="129" t="s">
        <v>297</v>
      </c>
      <c r="C1367" s="129" t="s">
        <v>298</v>
      </c>
      <c r="D1367" s="129" t="s">
        <v>417</v>
      </c>
      <c r="E1367" s="129" t="s">
        <v>268</v>
      </c>
      <c r="F1367" s="129" t="s">
        <v>245</v>
      </c>
      <c r="G1367" s="129" t="s">
        <v>300</v>
      </c>
      <c r="H1367" s="129" t="s">
        <v>270</v>
      </c>
      <c r="I1367" s="129" t="s">
        <v>271</v>
      </c>
      <c r="J1367" s="129" t="s">
        <v>272</v>
      </c>
      <c r="K1367" s="129" t="s">
        <v>416</v>
      </c>
      <c r="L1367" s="121">
        <f t="shared" si="41"/>
        <v>100435</v>
      </c>
    </row>
    <row r="1368" spans="1:12" x14ac:dyDescent="0.25">
      <c r="A1368" s="121" t="str">
        <f t="shared" si="40"/>
        <v>60360000307MHC01100435101000326</v>
      </c>
      <c r="B1368" s="129" t="s">
        <v>297</v>
      </c>
      <c r="C1368" s="129" t="s">
        <v>298</v>
      </c>
      <c r="D1368" s="129" t="s">
        <v>418</v>
      </c>
      <c r="E1368" s="129" t="s">
        <v>268</v>
      </c>
      <c r="F1368" s="129" t="s">
        <v>245</v>
      </c>
      <c r="G1368" s="129" t="s">
        <v>300</v>
      </c>
      <c r="H1368" s="129" t="s">
        <v>274</v>
      </c>
      <c r="I1368" s="129" t="s">
        <v>275</v>
      </c>
      <c r="J1368" s="129" t="s">
        <v>276</v>
      </c>
      <c r="K1368" s="129" t="s">
        <v>416</v>
      </c>
      <c r="L1368" s="121">
        <f t="shared" si="41"/>
        <v>100435</v>
      </c>
    </row>
    <row r="1369" spans="1:12" x14ac:dyDescent="0.25">
      <c r="A1369" s="121" t="str">
        <f t="shared" si="40"/>
        <v>60360000307MHA25100778101000326</v>
      </c>
      <c r="B1369" s="129" t="s">
        <v>297</v>
      </c>
      <c r="C1369" s="129" t="s">
        <v>298</v>
      </c>
      <c r="D1369" s="129" t="s">
        <v>75</v>
      </c>
      <c r="E1369" s="129" t="s">
        <v>268</v>
      </c>
      <c r="F1369" s="129" t="s">
        <v>251</v>
      </c>
      <c r="G1369" s="129" t="s">
        <v>300</v>
      </c>
      <c r="H1369" s="129" t="s">
        <v>274</v>
      </c>
      <c r="I1369" s="129" t="s">
        <v>275</v>
      </c>
      <c r="J1369" s="129" t="s">
        <v>276</v>
      </c>
      <c r="K1369" s="129" t="s">
        <v>419</v>
      </c>
      <c r="L1369" s="121">
        <f t="shared" si="41"/>
        <v>100778</v>
      </c>
    </row>
    <row r="1370" spans="1:12" x14ac:dyDescent="0.25">
      <c r="A1370" s="121" t="str">
        <f t="shared" si="40"/>
        <v>60360000307MHA25100610202122023</v>
      </c>
      <c r="B1370" s="129" t="s">
        <v>297</v>
      </c>
      <c r="C1370" s="129" t="s">
        <v>298</v>
      </c>
      <c r="D1370" s="129" t="s">
        <v>420</v>
      </c>
      <c r="E1370" s="129" t="s">
        <v>268</v>
      </c>
      <c r="F1370" s="129" t="s">
        <v>236</v>
      </c>
      <c r="G1370" s="129" t="s">
        <v>300</v>
      </c>
      <c r="H1370" s="129" t="s">
        <v>270</v>
      </c>
      <c r="I1370" s="129" t="s">
        <v>271</v>
      </c>
      <c r="J1370" s="129" t="s">
        <v>320</v>
      </c>
      <c r="K1370" s="129" t="s">
        <v>419</v>
      </c>
      <c r="L1370" s="121">
        <f t="shared" si="41"/>
        <v>100610</v>
      </c>
    </row>
    <row r="1371" spans="1:12" x14ac:dyDescent="0.25">
      <c r="A1371" s="121" t="str">
        <f t="shared" si="40"/>
        <v>60360000307MHA25100610202027005</v>
      </c>
      <c r="B1371" s="129" t="s">
        <v>297</v>
      </c>
      <c r="C1371" s="129" t="s">
        <v>298</v>
      </c>
      <c r="D1371" s="129" t="s">
        <v>421</v>
      </c>
      <c r="E1371" s="129" t="s">
        <v>268</v>
      </c>
      <c r="F1371" s="129" t="s">
        <v>236</v>
      </c>
      <c r="G1371" s="129" t="s">
        <v>300</v>
      </c>
      <c r="H1371" s="129" t="s">
        <v>270</v>
      </c>
      <c r="I1371" s="129" t="s">
        <v>271</v>
      </c>
      <c r="J1371" s="129" t="s">
        <v>272</v>
      </c>
      <c r="K1371" s="129" t="s">
        <v>419</v>
      </c>
      <c r="L1371" s="121">
        <f t="shared" si="41"/>
        <v>100610</v>
      </c>
    </row>
    <row r="1372" spans="1:12" x14ac:dyDescent="0.25">
      <c r="A1372" s="121" t="str">
        <f t="shared" si="40"/>
        <v>60360000307MHA25100610101000326</v>
      </c>
      <c r="B1372" s="129" t="s">
        <v>297</v>
      </c>
      <c r="C1372" s="129" t="s">
        <v>298</v>
      </c>
      <c r="D1372" s="129" t="s">
        <v>422</v>
      </c>
      <c r="E1372" s="129" t="s">
        <v>268</v>
      </c>
      <c r="F1372" s="129" t="s">
        <v>236</v>
      </c>
      <c r="G1372" s="129" t="s">
        <v>300</v>
      </c>
      <c r="H1372" s="129" t="s">
        <v>274</v>
      </c>
      <c r="I1372" s="129" t="s">
        <v>275</v>
      </c>
      <c r="J1372" s="129" t="s">
        <v>276</v>
      </c>
      <c r="K1372" s="129" t="s">
        <v>419</v>
      </c>
      <c r="L1372" s="121">
        <f t="shared" si="41"/>
        <v>100610</v>
      </c>
    </row>
    <row r="1373" spans="1:12" x14ac:dyDescent="0.25">
      <c r="A1373" s="121" t="str">
        <f t="shared" si="40"/>
        <v>60360000307MHA18100778101000326</v>
      </c>
      <c r="B1373" s="129" t="s">
        <v>297</v>
      </c>
      <c r="C1373" s="129" t="s">
        <v>298</v>
      </c>
      <c r="D1373" s="129" t="s">
        <v>423</v>
      </c>
      <c r="E1373" s="129" t="s">
        <v>268</v>
      </c>
      <c r="F1373" s="129" t="s">
        <v>251</v>
      </c>
      <c r="G1373" s="129" t="s">
        <v>300</v>
      </c>
      <c r="H1373" s="129" t="s">
        <v>274</v>
      </c>
      <c r="I1373" s="129" t="s">
        <v>275</v>
      </c>
      <c r="J1373" s="129" t="s">
        <v>276</v>
      </c>
      <c r="K1373" s="129" t="s">
        <v>424</v>
      </c>
      <c r="L1373" s="121">
        <f t="shared" si="41"/>
        <v>100778</v>
      </c>
    </row>
    <row r="1374" spans="1:12" x14ac:dyDescent="0.25">
      <c r="A1374" s="121" t="str">
        <f t="shared" si="40"/>
        <v>60360000307MHA18100611101000326</v>
      </c>
      <c r="B1374" s="129" t="s">
        <v>297</v>
      </c>
      <c r="C1374" s="129" t="s">
        <v>298</v>
      </c>
      <c r="D1374" s="129" t="s">
        <v>425</v>
      </c>
      <c r="E1374" s="129" t="s">
        <v>268</v>
      </c>
      <c r="F1374" s="129" t="s">
        <v>239</v>
      </c>
      <c r="G1374" s="129" t="s">
        <v>300</v>
      </c>
      <c r="H1374" s="129" t="s">
        <v>274</v>
      </c>
      <c r="I1374" s="129" t="s">
        <v>275</v>
      </c>
      <c r="J1374" s="129" t="s">
        <v>276</v>
      </c>
      <c r="K1374" s="129" t="s">
        <v>424</v>
      </c>
      <c r="L1374" s="121">
        <f t="shared" si="41"/>
        <v>100611</v>
      </c>
    </row>
    <row r="1375" spans="1:12" x14ac:dyDescent="0.25">
      <c r="A1375" s="121" t="str">
        <f t="shared" si="40"/>
        <v>60360000307MHA18100610202122023</v>
      </c>
      <c r="B1375" s="129" t="s">
        <v>297</v>
      </c>
      <c r="C1375" s="129" t="s">
        <v>298</v>
      </c>
      <c r="D1375" s="129" t="s">
        <v>426</v>
      </c>
      <c r="E1375" s="129" t="s">
        <v>268</v>
      </c>
      <c r="F1375" s="129" t="s">
        <v>236</v>
      </c>
      <c r="G1375" s="129" t="s">
        <v>300</v>
      </c>
      <c r="H1375" s="129" t="s">
        <v>270</v>
      </c>
      <c r="I1375" s="129" t="s">
        <v>271</v>
      </c>
      <c r="J1375" s="129" t="s">
        <v>320</v>
      </c>
      <c r="K1375" s="129" t="s">
        <v>424</v>
      </c>
      <c r="L1375" s="121">
        <f t="shared" si="41"/>
        <v>100610</v>
      </c>
    </row>
    <row r="1376" spans="1:12" x14ac:dyDescent="0.25">
      <c r="A1376" s="121" t="str">
        <f t="shared" si="40"/>
        <v>60360000307MHA18100610202027005</v>
      </c>
      <c r="B1376" s="129" t="s">
        <v>297</v>
      </c>
      <c r="C1376" s="129" t="s">
        <v>298</v>
      </c>
      <c r="D1376" s="129" t="s">
        <v>427</v>
      </c>
      <c r="E1376" s="129" t="s">
        <v>268</v>
      </c>
      <c r="F1376" s="129" t="s">
        <v>236</v>
      </c>
      <c r="G1376" s="129" t="s">
        <v>300</v>
      </c>
      <c r="H1376" s="129" t="s">
        <v>270</v>
      </c>
      <c r="I1376" s="129" t="s">
        <v>271</v>
      </c>
      <c r="J1376" s="129" t="s">
        <v>272</v>
      </c>
      <c r="K1376" s="129" t="s">
        <v>424</v>
      </c>
      <c r="L1376" s="121">
        <f t="shared" si="41"/>
        <v>100610</v>
      </c>
    </row>
    <row r="1377" spans="1:12" x14ac:dyDescent="0.25">
      <c r="A1377" s="121" t="str">
        <f t="shared" si="40"/>
        <v>60360000307MHA18100610101000326</v>
      </c>
      <c r="B1377" s="129" t="s">
        <v>297</v>
      </c>
      <c r="C1377" s="129" t="s">
        <v>298</v>
      </c>
      <c r="D1377" s="129" t="s">
        <v>428</v>
      </c>
      <c r="E1377" s="129" t="s">
        <v>268</v>
      </c>
      <c r="F1377" s="129" t="s">
        <v>236</v>
      </c>
      <c r="G1377" s="129" t="s">
        <v>300</v>
      </c>
      <c r="H1377" s="129" t="s">
        <v>274</v>
      </c>
      <c r="I1377" s="129" t="s">
        <v>275</v>
      </c>
      <c r="J1377" s="129" t="s">
        <v>276</v>
      </c>
      <c r="K1377" s="129" t="s">
        <v>424</v>
      </c>
      <c r="L1377" s="121">
        <f t="shared" si="41"/>
        <v>100610</v>
      </c>
    </row>
    <row r="1378" spans="1:12" x14ac:dyDescent="0.25">
      <c r="A1378" s="121" t="str">
        <f t="shared" si="40"/>
        <v>60360000307MHA09100778101000326</v>
      </c>
      <c r="B1378" s="129" t="s">
        <v>297</v>
      </c>
      <c r="C1378" s="129" t="s">
        <v>298</v>
      </c>
      <c r="D1378" s="129" t="s">
        <v>429</v>
      </c>
      <c r="E1378" s="129" t="s">
        <v>268</v>
      </c>
      <c r="F1378" s="129" t="s">
        <v>251</v>
      </c>
      <c r="G1378" s="129" t="s">
        <v>300</v>
      </c>
      <c r="H1378" s="129" t="s">
        <v>274</v>
      </c>
      <c r="I1378" s="129" t="s">
        <v>275</v>
      </c>
      <c r="J1378" s="129" t="s">
        <v>276</v>
      </c>
      <c r="K1378" s="129" t="s">
        <v>301</v>
      </c>
      <c r="L1378" s="121">
        <f t="shared" si="41"/>
        <v>100778</v>
      </c>
    </row>
    <row r="1379" spans="1:12" x14ac:dyDescent="0.25">
      <c r="A1379" s="121" t="str">
        <f t="shared" si="40"/>
        <v>60360000307MHA09100610202122023</v>
      </c>
      <c r="B1379" s="129" t="s">
        <v>297</v>
      </c>
      <c r="C1379" s="129" t="s">
        <v>298</v>
      </c>
      <c r="D1379" s="129" t="s">
        <v>430</v>
      </c>
      <c r="E1379" s="129" t="s">
        <v>268</v>
      </c>
      <c r="F1379" s="129" t="s">
        <v>236</v>
      </c>
      <c r="G1379" s="129" t="s">
        <v>300</v>
      </c>
      <c r="H1379" s="129" t="s">
        <v>270</v>
      </c>
      <c r="I1379" s="129" t="s">
        <v>271</v>
      </c>
      <c r="J1379" s="129" t="s">
        <v>320</v>
      </c>
      <c r="K1379" s="129" t="s">
        <v>301</v>
      </c>
      <c r="L1379" s="121">
        <f t="shared" si="41"/>
        <v>100610</v>
      </c>
    </row>
    <row r="1380" spans="1:12" x14ac:dyDescent="0.25">
      <c r="A1380" s="121" t="str">
        <f t="shared" si="40"/>
        <v>60360000307MHA09100610202027005</v>
      </c>
      <c r="B1380" s="129" t="s">
        <v>297</v>
      </c>
      <c r="C1380" s="129" t="s">
        <v>298</v>
      </c>
      <c r="D1380" s="129" t="s">
        <v>431</v>
      </c>
      <c r="E1380" s="129" t="s">
        <v>268</v>
      </c>
      <c r="F1380" s="129" t="s">
        <v>236</v>
      </c>
      <c r="G1380" s="129" t="s">
        <v>300</v>
      </c>
      <c r="H1380" s="129" t="s">
        <v>270</v>
      </c>
      <c r="I1380" s="129" t="s">
        <v>271</v>
      </c>
      <c r="J1380" s="129" t="s">
        <v>272</v>
      </c>
      <c r="K1380" s="129" t="s">
        <v>301</v>
      </c>
      <c r="L1380" s="121">
        <f t="shared" si="41"/>
        <v>100610</v>
      </c>
    </row>
    <row r="1381" spans="1:12" x14ac:dyDescent="0.25">
      <c r="A1381" s="121" t="str">
        <f t="shared" si="40"/>
        <v>60360000307MHA09100610101000326</v>
      </c>
      <c r="B1381" s="129" t="s">
        <v>297</v>
      </c>
      <c r="C1381" s="129" t="s">
        <v>298</v>
      </c>
      <c r="D1381" s="129" t="s">
        <v>432</v>
      </c>
      <c r="E1381" s="129" t="s">
        <v>268</v>
      </c>
      <c r="F1381" s="129" t="s">
        <v>236</v>
      </c>
      <c r="G1381" s="129" t="s">
        <v>300</v>
      </c>
      <c r="H1381" s="129" t="s">
        <v>274</v>
      </c>
      <c r="I1381" s="129" t="s">
        <v>275</v>
      </c>
      <c r="J1381" s="129" t="s">
        <v>276</v>
      </c>
      <c r="K1381" s="129" t="s">
        <v>301</v>
      </c>
      <c r="L1381" s="121">
        <f t="shared" si="41"/>
        <v>100610</v>
      </c>
    </row>
    <row r="1382" spans="1:12" x14ac:dyDescent="0.25">
      <c r="A1382" s="121" t="str">
        <f t="shared" si="40"/>
        <v>60360000307MHA01100778101000326</v>
      </c>
      <c r="B1382" s="129" t="s">
        <v>297</v>
      </c>
      <c r="C1382" s="129" t="s">
        <v>298</v>
      </c>
      <c r="D1382" s="129" t="s">
        <v>433</v>
      </c>
      <c r="E1382" s="129" t="s">
        <v>268</v>
      </c>
      <c r="F1382" s="129" t="s">
        <v>251</v>
      </c>
      <c r="G1382" s="129" t="s">
        <v>300</v>
      </c>
      <c r="H1382" s="129" t="s">
        <v>274</v>
      </c>
      <c r="I1382" s="129" t="s">
        <v>275</v>
      </c>
      <c r="J1382" s="129" t="s">
        <v>276</v>
      </c>
      <c r="K1382" s="129" t="s">
        <v>434</v>
      </c>
      <c r="L1382" s="121">
        <f t="shared" si="41"/>
        <v>100778</v>
      </c>
    </row>
    <row r="1383" spans="1:12" x14ac:dyDescent="0.25">
      <c r="A1383" s="121" t="str">
        <f t="shared" si="40"/>
        <v>60360000307MSASF100618101000326</v>
      </c>
      <c r="B1383" s="129" t="s">
        <v>297</v>
      </c>
      <c r="C1383" s="129" t="s">
        <v>298</v>
      </c>
      <c r="D1383" s="129" t="s">
        <v>470</v>
      </c>
      <c r="E1383" s="129" t="s">
        <v>268</v>
      </c>
      <c r="F1383" s="129" t="s">
        <v>249</v>
      </c>
      <c r="G1383" s="129" t="s">
        <v>269</v>
      </c>
      <c r="H1383" s="129" t="s">
        <v>274</v>
      </c>
      <c r="I1383" s="129" t="s">
        <v>275</v>
      </c>
      <c r="J1383" s="129" t="s">
        <v>276</v>
      </c>
      <c r="K1383" s="129" t="s">
        <v>471</v>
      </c>
      <c r="L1383" s="121">
        <f t="shared" si="41"/>
        <v>100618</v>
      </c>
    </row>
    <row r="1384" spans="1:12" x14ac:dyDescent="0.25">
      <c r="A1384" s="121" t="str">
        <f t="shared" si="40"/>
        <v>60360000307MSCSF100420101000326</v>
      </c>
      <c r="B1384" s="129" t="s">
        <v>297</v>
      </c>
      <c r="C1384" s="129" t="s">
        <v>298</v>
      </c>
      <c r="D1384" s="129" t="s">
        <v>472</v>
      </c>
      <c r="E1384" s="129" t="s">
        <v>268</v>
      </c>
      <c r="F1384" s="129" t="s">
        <v>233</v>
      </c>
      <c r="G1384" s="129" t="s">
        <v>269</v>
      </c>
      <c r="H1384" s="129" t="s">
        <v>274</v>
      </c>
      <c r="I1384" s="129" t="s">
        <v>275</v>
      </c>
      <c r="J1384" s="129" t="s">
        <v>276</v>
      </c>
      <c r="K1384" s="129" t="s">
        <v>473</v>
      </c>
      <c r="L1384" s="121">
        <f t="shared" si="41"/>
        <v>100420</v>
      </c>
    </row>
    <row r="1385" spans="1:12" x14ac:dyDescent="0.25">
      <c r="A1385" s="121" t="str">
        <f t="shared" si="40"/>
        <v>60360000307MHCSF100435101000326</v>
      </c>
      <c r="B1385" s="129" t="s">
        <v>297</v>
      </c>
      <c r="C1385" s="129" t="s">
        <v>298</v>
      </c>
      <c r="D1385" s="129" t="s">
        <v>474</v>
      </c>
      <c r="E1385" s="129" t="s">
        <v>268</v>
      </c>
      <c r="F1385" s="129" t="s">
        <v>245</v>
      </c>
      <c r="G1385" s="129" t="s">
        <v>300</v>
      </c>
      <c r="H1385" s="129" t="s">
        <v>274</v>
      </c>
      <c r="I1385" s="129" t="s">
        <v>275</v>
      </c>
      <c r="J1385" s="129" t="s">
        <v>276</v>
      </c>
      <c r="K1385" s="129" t="s">
        <v>475</v>
      </c>
      <c r="L1385" s="121">
        <f t="shared" si="41"/>
        <v>100435</v>
      </c>
    </row>
    <row r="1386" spans="1:12" x14ac:dyDescent="0.25">
      <c r="A1386" s="121" t="str">
        <f t="shared" si="40"/>
        <v>60360000307MHASF100610101000326</v>
      </c>
      <c r="B1386" s="129" t="s">
        <v>297</v>
      </c>
      <c r="C1386" s="129" t="s">
        <v>298</v>
      </c>
      <c r="D1386" s="129" t="s">
        <v>476</v>
      </c>
      <c r="E1386" s="129" t="s">
        <v>268</v>
      </c>
      <c r="F1386" s="129" t="s">
        <v>236</v>
      </c>
      <c r="G1386" s="129" t="s">
        <v>300</v>
      </c>
      <c r="H1386" s="129" t="s">
        <v>274</v>
      </c>
      <c r="I1386" s="129" t="s">
        <v>275</v>
      </c>
      <c r="J1386" s="129" t="s">
        <v>276</v>
      </c>
      <c r="K1386" s="129" t="s">
        <v>477</v>
      </c>
      <c r="L1386" s="121">
        <f t="shared" si="41"/>
        <v>100610</v>
      </c>
    </row>
    <row r="1387" spans="1:12" x14ac:dyDescent="0.25">
      <c r="A1387" s="121" t="str">
        <f t="shared" si="40"/>
        <v>60360000307MSC00100777202516015</v>
      </c>
      <c r="B1387" s="129" t="s">
        <v>297</v>
      </c>
      <c r="C1387" s="129" t="s">
        <v>298</v>
      </c>
      <c r="D1387" s="129" t="s">
        <v>478</v>
      </c>
      <c r="E1387" s="129" t="s">
        <v>268</v>
      </c>
      <c r="F1387" s="129" t="s">
        <v>230</v>
      </c>
      <c r="G1387" s="129" t="s">
        <v>269</v>
      </c>
      <c r="H1387" s="129" t="s">
        <v>270</v>
      </c>
      <c r="I1387" s="129" t="s">
        <v>271</v>
      </c>
      <c r="J1387" s="129" t="s">
        <v>278</v>
      </c>
      <c r="K1387" s="129" t="s">
        <v>479</v>
      </c>
      <c r="L1387" s="121">
        <f t="shared" si="41"/>
        <v>100777</v>
      </c>
    </row>
    <row r="1388" spans="1:12" x14ac:dyDescent="0.25">
      <c r="A1388" s="121" t="str">
        <f t="shared" si="40"/>
        <v>60360000307MSC00100777202027005</v>
      </c>
      <c r="B1388" s="129" t="s">
        <v>297</v>
      </c>
      <c r="C1388" s="129" t="s">
        <v>298</v>
      </c>
      <c r="D1388" s="129" t="s">
        <v>480</v>
      </c>
      <c r="E1388" s="129" t="s">
        <v>268</v>
      </c>
      <c r="F1388" s="129" t="s">
        <v>230</v>
      </c>
      <c r="G1388" s="129" t="s">
        <v>269</v>
      </c>
      <c r="H1388" s="129" t="s">
        <v>270</v>
      </c>
      <c r="I1388" s="129" t="s">
        <v>271</v>
      </c>
      <c r="J1388" s="129" t="s">
        <v>272</v>
      </c>
      <c r="K1388" s="129" t="s">
        <v>479</v>
      </c>
      <c r="L1388" s="121">
        <f t="shared" si="41"/>
        <v>100777</v>
      </c>
    </row>
    <row r="1389" spans="1:12" x14ac:dyDescent="0.25">
      <c r="A1389" s="121" t="str">
        <f t="shared" si="40"/>
        <v>60360000307MSC00100777101000326</v>
      </c>
      <c r="B1389" s="129" t="s">
        <v>297</v>
      </c>
      <c r="C1389" s="129" t="s">
        <v>298</v>
      </c>
      <c r="D1389" s="129" t="s">
        <v>481</v>
      </c>
      <c r="E1389" s="129" t="s">
        <v>268</v>
      </c>
      <c r="F1389" s="129" t="s">
        <v>230</v>
      </c>
      <c r="G1389" s="129" t="s">
        <v>269</v>
      </c>
      <c r="H1389" s="129" t="s">
        <v>274</v>
      </c>
      <c r="I1389" s="129" t="s">
        <v>275</v>
      </c>
      <c r="J1389" s="129" t="s">
        <v>276</v>
      </c>
      <c r="K1389" s="129" t="s">
        <v>479</v>
      </c>
      <c r="L1389" s="121">
        <f t="shared" si="41"/>
        <v>100777</v>
      </c>
    </row>
    <row r="1390" spans="1:12" x14ac:dyDescent="0.25">
      <c r="A1390" s="121" t="str">
        <f t="shared" si="40"/>
        <v>60360000307MSA70100777101000326</v>
      </c>
      <c r="B1390" s="129" t="s">
        <v>297</v>
      </c>
      <c r="C1390" s="129" t="s">
        <v>298</v>
      </c>
      <c r="D1390" s="129" t="s">
        <v>482</v>
      </c>
      <c r="E1390" s="129" t="s">
        <v>268</v>
      </c>
      <c r="F1390" s="129" t="s">
        <v>230</v>
      </c>
      <c r="G1390" s="129" t="s">
        <v>269</v>
      </c>
      <c r="H1390" s="129" t="s">
        <v>274</v>
      </c>
      <c r="I1390" s="129" t="s">
        <v>275</v>
      </c>
      <c r="J1390" s="129" t="s">
        <v>276</v>
      </c>
      <c r="K1390" s="129" t="s">
        <v>483</v>
      </c>
      <c r="L1390" s="121">
        <f t="shared" si="41"/>
        <v>100777</v>
      </c>
    </row>
    <row r="1391" spans="1:12" x14ac:dyDescent="0.25">
      <c r="A1391" s="121" t="str">
        <f t="shared" si="40"/>
        <v>60360000307MSAOP100618101000326</v>
      </c>
      <c r="B1391" s="129" t="s">
        <v>297</v>
      </c>
      <c r="C1391" s="129" t="s">
        <v>298</v>
      </c>
      <c r="D1391" s="129" t="s">
        <v>484</v>
      </c>
      <c r="E1391" s="129" t="s">
        <v>268</v>
      </c>
      <c r="F1391" s="129" t="s">
        <v>249</v>
      </c>
      <c r="G1391" s="129" t="s">
        <v>269</v>
      </c>
      <c r="H1391" s="129" t="s">
        <v>274</v>
      </c>
      <c r="I1391" s="129" t="s">
        <v>275</v>
      </c>
      <c r="J1391" s="129" t="s">
        <v>276</v>
      </c>
      <c r="K1391" s="129" t="s">
        <v>485</v>
      </c>
      <c r="L1391" s="121">
        <f t="shared" si="41"/>
        <v>100618</v>
      </c>
    </row>
    <row r="1392" spans="1:12" x14ac:dyDescent="0.25">
      <c r="A1392" s="121" t="str">
        <f t="shared" si="40"/>
        <v>60360000307MSA82100618101000326</v>
      </c>
      <c r="B1392" s="129" t="s">
        <v>297</v>
      </c>
      <c r="C1392" s="129" t="s">
        <v>298</v>
      </c>
      <c r="D1392" s="129" t="s">
        <v>486</v>
      </c>
      <c r="E1392" s="129" t="s">
        <v>268</v>
      </c>
      <c r="F1392" s="129" t="s">
        <v>249</v>
      </c>
      <c r="G1392" s="129" t="s">
        <v>269</v>
      </c>
      <c r="H1392" s="129" t="s">
        <v>274</v>
      </c>
      <c r="I1392" s="129" t="s">
        <v>275</v>
      </c>
      <c r="J1392" s="129" t="s">
        <v>276</v>
      </c>
      <c r="K1392" s="129" t="s">
        <v>487</v>
      </c>
      <c r="L1392" s="121">
        <f t="shared" si="41"/>
        <v>100618</v>
      </c>
    </row>
    <row r="1393" spans="1:12" x14ac:dyDescent="0.25">
      <c r="A1393" s="121" t="str">
        <f t="shared" si="40"/>
        <v>60360000307MSA81100618101000326</v>
      </c>
      <c r="B1393" s="129" t="s">
        <v>297</v>
      </c>
      <c r="C1393" s="129" t="s">
        <v>298</v>
      </c>
      <c r="D1393" s="129" t="s">
        <v>488</v>
      </c>
      <c r="E1393" s="129" t="s">
        <v>268</v>
      </c>
      <c r="F1393" s="129" t="s">
        <v>249</v>
      </c>
      <c r="G1393" s="129" t="s">
        <v>269</v>
      </c>
      <c r="H1393" s="129" t="s">
        <v>274</v>
      </c>
      <c r="I1393" s="129" t="s">
        <v>275</v>
      </c>
      <c r="J1393" s="129" t="s">
        <v>276</v>
      </c>
      <c r="K1393" s="129" t="s">
        <v>489</v>
      </c>
      <c r="L1393" s="121">
        <f t="shared" si="41"/>
        <v>100618</v>
      </c>
    </row>
    <row r="1394" spans="1:12" x14ac:dyDescent="0.25">
      <c r="A1394" s="121" t="str">
        <f t="shared" si="40"/>
        <v>60360000307MSA70100618101000326</v>
      </c>
      <c r="B1394" s="129" t="s">
        <v>297</v>
      </c>
      <c r="C1394" s="129" t="s">
        <v>298</v>
      </c>
      <c r="D1394" s="129" t="s">
        <v>490</v>
      </c>
      <c r="E1394" s="129" t="s">
        <v>268</v>
      </c>
      <c r="F1394" s="129" t="s">
        <v>249</v>
      </c>
      <c r="G1394" s="129" t="s">
        <v>269</v>
      </c>
      <c r="H1394" s="129" t="s">
        <v>274</v>
      </c>
      <c r="I1394" s="129" t="s">
        <v>275</v>
      </c>
      <c r="J1394" s="129" t="s">
        <v>276</v>
      </c>
      <c r="K1394" s="129" t="s">
        <v>483</v>
      </c>
      <c r="L1394" s="121">
        <f t="shared" si="41"/>
        <v>100618</v>
      </c>
    </row>
    <row r="1395" spans="1:12" x14ac:dyDescent="0.25">
      <c r="A1395" s="121" t="str">
        <f t="shared" si="40"/>
        <v>60360000307MSA00100618202516015</v>
      </c>
      <c r="B1395" s="129" t="s">
        <v>297</v>
      </c>
      <c r="C1395" s="129" t="s">
        <v>298</v>
      </c>
      <c r="D1395" s="129" t="s">
        <v>491</v>
      </c>
      <c r="E1395" s="129" t="s">
        <v>268</v>
      </c>
      <c r="F1395" s="129" t="s">
        <v>249</v>
      </c>
      <c r="G1395" s="129" t="s">
        <v>269</v>
      </c>
      <c r="H1395" s="129" t="s">
        <v>270</v>
      </c>
      <c r="I1395" s="129" t="s">
        <v>271</v>
      </c>
      <c r="J1395" s="129" t="s">
        <v>278</v>
      </c>
      <c r="K1395" s="129" t="s">
        <v>492</v>
      </c>
      <c r="L1395" s="121">
        <f t="shared" si="41"/>
        <v>100618</v>
      </c>
    </row>
    <row r="1396" spans="1:12" x14ac:dyDescent="0.25">
      <c r="A1396" s="121" t="str">
        <f t="shared" si="40"/>
        <v>60360000307MSA00100618202401001</v>
      </c>
      <c r="B1396" s="129" t="s">
        <v>297</v>
      </c>
      <c r="C1396" s="129" t="s">
        <v>298</v>
      </c>
      <c r="D1396" s="129" t="s">
        <v>493</v>
      </c>
      <c r="E1396" s="129" t="s">
        <v>268</v>
      </c>
      <c r="F1396" s="129" t="s">
        <v>249</v>
      </c>
      <c r="G1396" s="129" t="s">
        <v>269</v>
      </c>
      <c r="H1396" s="129" t="s">
        <v>270</v>
      </c>
      <c r="I1396" s="129" t="s">
        <v>271</v>
      </c>
      <c r="J1396" s="129" t="s">
        <v>439</v>
      </c>
      <c r="K1396" s="129" t="s">
        <v>492</v>
      </c>
      <c r="L1396" s="121">
        <f t="shared" si="41"/>
        <v>100618</v>
      </c>
    </row>
    <row r="1397" spans="1:12" x14ac:dyDescent="0.25">
      <c r="A1397" s="121" t="str">
        <f t="shared" si="40"/>
        <v>60360000307MSA00100618202027005</v>
      </c>
      <c r="B1397" s="129" t="s">
        <v>297</v>
      </c>
      <c r="C1397" s="129" t="s">
        <v>298</v>
      </c>
      <c r="D1397" s="129" t="s">
        <v>494</v>
      </c>
      <c r="E1397" s="129" t="s">
        <v>268</v>
      </c>
      <c r="F1397" s="129" t="s">
        <v>249</v>
      </c>
      <c r="G1397" s="129" t="s">
        <v>269</v>
      </c>
      <c r="H1397" s="129" t="s">
        <v>270</v>
      </c>
      <c r="I1397" s="129" t="s">
        <v>271</v>
      </c>
      <c r="J1397" s="129" t="s">
        <v>272</v>
      </c>
      <c r="K1397" s="129" t="s">
        <v>492</v>
      </c>
      <c r="L1397" s="121">
        <f t="shared" si="41"/>
        <v>100618</v>
      </c>
    </row>
    <row r="1398" spans="1:12" x14ac:dyDescent="0.25">
      <c r="A1398" s="121" t="str">
        <f t="shared" si="40"/>
        <v>60360000307MSA00100618101000326</v>
      </c>
      <c r="B1398" s="129" t="s">
        <v>297</v>
      </c>
      <c r="C1398" s="129" t="s">
        <v>298</v>
      </c>
      <c r="D1398" s="129" t="s">
        <v>495</v>
      </c>
      <c r="E1398" s="129" t="s">
        <v>268</v>
      </c>
      <c r="F1398" s="129" t="s">
        <v>249</v>
      </c>
      <c r="G1398" s="129" t="s">
        <v>269</v>
      </c>
      <c r="H1398" s="129" t="s">
        <v>274</v>
      </c>
      <c r="I1398" s="129" t="s">
        <v>275</v>
      </c>
      <c r="J1398" s="129" t="s">
        <v>276</v>
      </c>
      <c r="K1398" s="129" t="s">
        <v>492</v>
      </c>
      <c r="L1398" s="121">
        <f t="shared" si="41"/>
        <v>100618</v>
      </c>
    </row>
    <row r="1399" spans="1:12" x14ac:dyDescent="0.25">
      <c r="A1399" s="121" t="str">
        <f t="shared" si="40"/>
        <v>60360000307MSCPP100420202027005</v>
      </c>
      <c r="B1399" s="129" t="s">
        <v>297</v>
      </c>
      <c r="C1399" s="129" t="s">
        <v>298</v>
      </c>
      <c r="D1399" s="129" t="s">
        <v>496</v>
      </c>
      <c r="E1399" s="129" t="s">
        <v>268</v>
      </c>
      <c r="F1399" s="129" t="s">
        <v>233</v>
      </c>
      <c r="G1399" s="129" t="s">
        <v>269</v>
      </c>
      <c r="H1399" s="129" t="s">
        <v>270</v>
      </c>
      <c r="I1399" s="129" t="s">
        <v>271</v>
      </c>
      <c r="J1399" s="129" t="s">
        <v>272</v>
      </c>
      <c r="K1399" s="129" t="s">
        <v>497</v>
      </c>
      <c r="L1399" s="121">
        <f t="shared" si="41"/>
        <v>100420</v>
      </c>
    </row>
    <row r="1400" spans="1:12" x14ac:dyDescent="0.25">
      <c r="A1400" s="121" t="str">
        <f t="shared" si="40"/>
        <v>60360000307MSCOP100420101000326</v>
      </c>
      <c r="B1400" s="129" t="s">
        <v>297</v>
      </c>
      <c r="C1400" s="129" t="s">
        <v>298</v>
      </c>
      <c r="D1400" s="129" t="s">
        <v>233</v>
      </c>
      <c r="E1400" s="129" t="s">
        <v>268</v>
      </c>
      <c r="F1400" s="129" t="s">
        <v>233</v>
      </c>
      <c r="G1400" s="129" t="s">
        <v>269</v>
      </c>
      <c r="H1400" s="129" t="s">
        <v>274</v>
      </c>
      <c r="I1400" s="129" t="s">
        <v>275</v>
      </c>
      <c r="J1400" s="129" t="s">
        <v>276</v>
      </c>
      <c r="K1400" s="129" t="s">
        <v>498</v>
      </c>
      <c r="L1400" s="121">
        <f t="shared" si="41"/>
        <v>100420</v>
      </c>
    </row>
    <row r="1401" spans="1:12" x14ac:dyDescent="0.25">
      <c r="A1401" s="121" t="str">
        <f t="shared" ref="A1401:A1464" si="42">CONCATENATE(B1401,K1401,L1401,I1401,H1401,J1401)</f>
        <v>60360000307MSC80100420101000326</v>
      </c>
      <c r="B1401" s="129" t="s">
        <v>297</v>
      </c>
      <c r="C1401" s="129" t="s">
        <v>298</v>
      </c>
      <c r="D1401" s="129" t="s">
        <v>499</v>
      </c>
      <c r="E1401" s="129" t="s">
        <v>268</v>
      </c>
      <c r="F1401" s="129" t="s">
        <v>233</v>
      </c>
      <c r="G1401" s="129" t="s">
        <v>269</v>
      </c>
      <c r="H1401" s="129" t="s">
        <v>274</v>
      </c>
      <c r="I1401" s="129" t="s">
        <v>275</v>
      </c>
      <c r="J1401" s="129" t="s">
        <v>276</v>
      </c>
      <c r="K1401" s="129" t="s">
        <v>500</v>
      </c>
      <c r="L1401" s="121">
        <f t="shared" si="41"/>
        <v>100420</v>
      </c>
    </row>
    <row r="1402" spans="1:12" x14ac:dyDescent="0.25">
      <c r="A1402" s="121" t="str">
        <f t="shared" si="42"/>
        <v>60360000307MSC70100420202027005</v>
      </c>
      <c r="B1402" s="129" t="s">
        <v>297</v>
      </c>
      <c r="C1402" s="129" t="s">
        <v>298</v>
      </c>
      <c r="D1402" s="129" t="s">
        <v>261</v>
      </c>
      <c r="E1402" s="129" t="s">
        <v>268</v>
      </c>
      <c r="F1402" s="129" t="s">
        <v>233</v>
      </c>
      <c r="G1402" s="129" t="s">
        <v>269</v>
      </c>
      <c r="H1402" s="129" t="s">
        <v>270</v>
      </c>
      <c r="I1402" s="129" t="s">
        <v>271</v>
      </c>
      <c r="J1402" s="129" t="s">
        <v>272</v>
      </c>
      <c r="K1402" s="129" t="s">
        <v>501</v>
      </c>
      <c r="L1402" s="121">
        <f t="shared" si="41"/>
        <v>100420</v>
      </c>
    </row>
    <row r="1403" spans="1:12" x14ac:dyDescent="0.25">
      <c r="A1403" s="121" t="str">
        <f t="shared" si="42"/>
        <v>60360000307MSC70100420101000326</v>
      </c>
      <c r="B1403" s="129" t="s">
        <v>297</v>
      </c>
      <c r="C1403" s="129" t="s">
        <v>298</v>
      </c>
      <c r="D1403" s="129" t="s">
        <v>502</v>
      </c>
      <c r="E1403" s="129" t="s">
        <v>268</v>
      </c>
      <c r="F1403" s="129" t="s">
        <v>233</v>
      </c>
      <c r="G1403" s="129" t="s">
        <v>269</v>
      </c>
      <c r="H1403" s="129" t="s">
        <v>274</v>
      </c>
      <c r="I1403" s="129" t="s">
        <v>275</v>
      </c>
      <c r="J1403" s="129" t="s">
        <v>276</v>
      </c>
      <c r="K1403" s="129" t="s">
        <v>501</v>
      </c>
      <c r="L1403" s="121">
        <f t="shared" si="41"/>
        <v>100420</v>
      </c>
    </row>
    <row r="1404" spans="1:12" x14ac:dyDescent="0.25">
      <c r="A1404" s="121" t="str">
        <f t="shared" si="42"/>
        <v>60360000307MSC00100420202516015</v>
      </c>
      <c r="B1404" s="129" t="s">
        <v>297</v>
      </c>
      <c r="C1404" s="129" t="s">
        <v>298</v>
      </c>
      <c r="D1404" s="129" t="s">
        <v>503</v>
      </c>
      <c r="E1404" s="129" t="s">
        <v>268</v>
      </c>
      <c r="F1404" s="129" t="s">
        <v>233</v>
      </c>
      <c r="G1404" s="129" t="s">
        <v>269</v>
      </c>
      <c r="H1404" s="129" t="s">
        <v>270</v>
      </c>
      <c r="I1404" s="129" t="s">
        <v>271</v>
      </c>
      <c r="J1404" s="129" t="s">
        <v>278</v>
      </c>
      <c r="K1404" s="129" t="s">
        <v>479</v>
      </c>
      <c r="L1404" s="121">
        <f t="shared" si="41"/>
        <v>100420</v>
      </c>
    </row>
    <row r="1405" spans="1:12" x14ac:dyDescent="0.25">
      <c r="A1405" s="121" t="str">
        <f t="shared" si="42"/>
        <v>60360000307MSC00100420202401001</v>
      </c>
      <c r="B1405" s="129" t="s">
        <v>297</v>
      </c>
      <c r="C1405" s="129" t="s">
        <v>298</v>
      </c>
      <c r="D1405" s="129" t="s">
        <v>504</v>
      </c>
      <c r="E1405" s="129" t="s">
        <v>268</v>
      </c>
      <c r="F1405" s="129" t="s">
        <v>233</v>
      </c>
      <c r="G1405" s="129" t="s">
        <v>269</v>
      </c>
      <c r="H1405" s="129" t="s">
        <v>270</v>
      </c>
      <c r="I1405" s="129" t="s">
        <v>271</v>
      </c>
      <c r="J1405" s="129" t="s">
        <v>439</v>
      </c>
      <c r="K1405" s="129" t="s">
        <v>479</v>
      </c>
      <c r="L1405" s="121">
        <f t="shared" si="41"/>
        <v>100420</v>
      </c>
    </row>
    <row r="1406" spans="1:12" x14ac:dyDescent="0.25">
      <c r="A1406" s="121" t="str">
        <f t="shared" si="42"/>
        <v>60360000307MSC00100420202122023</v>
      </c>
      <c r="B1406" s="129" t="s">
        <v>297</v>
      </c>
      <c r="C1406" s="129" t="s">
        <v>298</v>
      </c>
      <c r="D1406" s="129" t="s">
        <v>505</v>
      </c>
      <c r="E1406" s="129" t="s">
        <v>268</v>
      </c>
      <c r="F1406" s="129" t="s">
        <v>233</v>
      </c>
      <c r="G1406" s="129" t="s">
        <v>269</v>
      </c>
      <c r="H1406" s="129" t="s">
        <v>270</v>
      </c>
      <c r="I1406" s="129" t="s">
        <v>271</v>
      </c>
      <c r="J1406" s="129" t="s">
        <v>320</v>
      </c>
      <c r="K1406" s="129" t="s">
        <v>479</v>
      </c>
      <c r="L1406" s="121">
        <f t="shared" si="41"/>
        <v>100420</v>
      </c>
    </row>
    <row r="1407" spans="1:12" x14ac:dyDescent="0.25">
      <c r="A1407" s="121" t="str">
        <f t="shared" si="42"/>
        <v>60360000307MHA00100778202401001</v>
      </c>
      <c r="B1407" s="129" t="s">
        <v>297</v>
      </c>
      <c r="C1407" s="129" t="s">
        <v>298</v>
      </c>
      <c r="D1407" s="129" t="s">
        <v>506</v>
      </c>
      <c r="E1407" s="129" t="s">
        <v>268</v>
      </c>
      <c r="F1407" s="129" t="s">
        <v>251</v>
      </c>
      <c r="G1407" s="129" t="s">
        <v>300</v>
      </c>
      <c r="H1407" s="129" t="s">
        <v>270</v>
      </c>
      <c r="I1407" s="129" t="s">
        <v>271</v>
      </c>
      <c r="J1407" s="129" t="s">
        <v>439</v>
      </c>
      <c r="K1407" s="129" t="s">
        <v>507</v>
      </c>
      <c r="L1407" s="121">
        <f t="shared" si="41"/>
        <v>100778</v>
      </c>
    </row>
    <row r="1408" spans="1:12" x14ac:dyDescent="0.25">
      <c r="A1408" s="121" t="str">
        <f t="shared" si="42"/>
        <v>60360000307MHA00100778101000326</v>
      </c>
      <c r="B1408" s="129" t="s">
        <v>297</v>
      </c>
      <c r="C1408" s="129" t="s">
        <v>298</v>
      </c>
      <c r="D1408" s="129" t="s">
        <v>508</v>
      </c>
      <c r="E1408" s="129" t="s">
        <v>268</v>
      </c>
      <c r="F1408" s="129" t="s">
        <v>251</v>
      </c>
      <c r="G1408" s="129" t="s">
        <v>300</v>
      </c>
      <c r="H1408" s="129" t="s">
        <v>274</v>
      </c>
      <c r="I1408" s="129" t="s">
        <v>275</v>
      </c>
      <c r="J1408" s="129" t="s">
        <v>276</v>
      </c>
      <c r="K1408" s="129" t="s">
        <v>507</v>
      </c>
      <c r="L1408" s="121">
        <f t="shared" si="41"/>
        <v>100778</v>
      </c>
    </row>
    <row r="1409" spans="1:12" x14ac:dyDescent="0.25">
      <c r="A1409" s="121" t="str">
        <f t="shared" si="42"/>
        <v>60360000307MHCMD100777202261015</v>
      </c>
      <c r="B1409" s="129" t="s">
        <v>297</v>
      </c>
      <c r="C1409" s="129" t="s">
        <v>298</v>
      </c>
      <c r="D1409" s="129" t="s">
        <v>509</v>
      </c>
      <c r="E1409" s="129" t="s">
        <v>268</v>
      </c>
      <c r="F1409" s="129" t="s">
        <v>230</v>
      </c>
      <c r="G1409" s="129" t="s">
        <v>300</v>
      </c>
      <c r="H1409" s="129" t="s">
        <v>270</v>
      </c>
      <c r="I1409" s="129" t="s">
        <v>271</v>
      </c>
      <c r="J1409" s="129" t="s">
        <v>306</v>
      </c>
      <c r="K1409" s="129" t="s">
        <v>510</v>
      </c>
      <c r="L1409" s="121">
        <f t="shared" si="41"/>
        <v>100777</v>
      </c>
    </row>
    <row r="1410" spans="1:12" x14ac:dyDescent="0.25">
      <c r="A1410" s="121" t="str">
        <f t="shared" si="42"/>
        <v>60360000307MHA70100612101000326</v>
      </c>
      <c r="B1410" s="129" t="s">
        <v>297</v>
      </c>
      <c r="C1410" s="129" t="s">
        <v>298</v>
      </c>
      <c r="D1410" s="129" t="s">
        <v>511</v>
      </c>
      <c r="E1410" s="129" t="s">
        <v>268</v>
      </c>
      <c r="F1410" s="129" t="s">
        <v>242</v>
      </c>
      <c r="G1410" s="129" t="s">
        <v>300</v>
      </c>
      <c r="H1410" s="129" t="s">
        <v>274</v>
      </c>
      <c r="I1410" s="129" t="s">
        <v>275</v>
      </c>
      <c r="J1410" s="129" t="s">
        <v>276</v>
      </c>
      <c r="K1410" s="129" t="s">
        <v>512</v>
      </c>
      <c r="L1410" s="121">
        <f t="shared" si="41"/>
        <v>100612</v>
      </c>
    </row>
    <row r="1411" spans="1:12" x14ac:dyDescent="0.25">
      <c r="A1411" s="121" t="str">
        <f t="shared" si="42"/>
        <v>60360000307MHA00100611101000326</v>
      </c>
      <c r="B1411" s="129" t="s">
        <v>297</v>
      </c>
      <c r="C1411" s="129" t="s">
        <v>298</v>
      </c>
      <c r="D1411" s="129" t="s">
        <v>513</v>
      </c>
      <c r="E1411" s="129" t="s">
        <v>268</v>
      </c>
      <c r="F1411" s="129" t="s">
        <v>239</v>
      </c>
      <c r="G1411" s="129" t="s">
        <v>300</v>
      </c>
      <c r="H1411" s="129" t="s">
        <v>274</v>
      </c>
      <c r="I1411" s="129" t="s">
        <v>275</v>
      </c>
      <c r="J1411" s="129" t="s">
        <v>276</v>
      </c>
      <c r="K1411" s="129" t="s">
        <v>507</v>
      </c>
      <c r="L1411" s="121">
        <f t="shared" si="41"/>
        <v>100611</v>
      </c>
    </row>
    <row r="1412" spans="1:12" x14ac:dyDescent="0.25">
      <c r="A1412" s="121" t="str">
        <f t="shared" si="42"/>
        <v>60360000307MHAPG100610202261015</v>
      </c>
      <c r="B1412" s="129" t="s">
        <v>297</v>
      </c>
      <c r="C1412" s="129" t="s">
        <v>298</v>
      </c>
      <c r="D1412" s="129" t="s">
        <v>514</v>
      </c>
      <c r="E1412" s="129" t="s">
        <v>268</v>
      </c>
      <c r="F1412" s="129" t="s">
        <v>236</v>
      </c>
      <c r="G1412" s="129" t="s">
        <v>300</v>
      </c>
      <c r="H1412" s="129" t="s">
        <v>270</v>
      </c>
      <c r="I1412" s="129" t="s">
        <v>271</v>
      </c>
      <c r="J1412" s="129" t="s">
        <v>306</v>
      </c>
      <c r="K1412" s="129" t="s">
        <v>515</v>
      </c>
      <c r="L1412" s="121">
        <f t="shared" si="41"/>
        <v>100610</v>
      </c>
    </row>
    <row r="1413" spans="1:12" x14ac:dyDescent="0.25">
      <c r="A1413" s="121" t="str">
        <f t="shared" si="42"/>
        <v>60360000307MHAOP100610101000326</v>
      </c>
      <c r="B1413" s="129" t="s">
        <v>297</v>
      </c>
      <c r="C1413" s="129" t="s">
        <v>298</v>
      </c>
      <c r="D1413" s="129" t="s">
        <v>516</v>
      </c>
      <c r="E1413" s="129" t="s">
        <v>268</v>
      </c>
      <c r="F1413" s="129" t="s">
        <v>236</v>
      </c>
      <c r="G1413" s="129" t="s">
        <v>300</v>
      </c>
      <c r="H1413" s="129" t="s">
        <v>274</v>
      </c>
      <c r="I1413" s="129" t="s">
        <v>275</v>
      </c>
      <c r="J1413" s="129" t="s">
        <v>276</v>
      </c>
      <c r="K1413" s="129" t="s">
        <v>517</v>
      </c>
      <c r="L1413" s="121">
        <f t="shared" si="41"/>
        <v>100610</v>
      </c>
    </row>
    <row r="1414" spans="1:12" x14ac:dyDescent="0.25">
      <c r="A1414" s="121" t="str">
        <f t="shared" si="42"/>
        <v>60360000307MHA79100610101000326</v>
      </c>
      <c r="B1414" s="129" t="s">
        <v>297</v>
      </c>
      <c r="C1414" s="129" t="s">
        <v>298</v>
      </c>
      <c r="D1414" s="129" t="s">
        <v>518</v>
      </c>
      <c r="E1414" s="129" t="s">
        <v>268</v>
      </c>
      <c r="F1414" s="129" t="s">
        <v>236</v>
      </c>
      <c r="G1414" s="129" t="s">
        <v>300</v>
      </c>
      <c r="H1414" s="129" t="s">
        <v>274</v>
      </c>
      <c r="I1414" s="129" t="s">
        <v>275</v>
      </c>
      <c r="J1414" s="129" t="s">
        <v>276</v>
      </c>
      <c r="K1414" s="129" t="s">
        <v>519</v>
      </c>
      <c r="L1414" s="121">
        <f t="shared" si="41"/>
        <v>100610</v>
      </c>
    </row>
    <row r="1415" spans="1:12" x14ac:dyDescent="0.25">
      <c r="A1415" s="121" t="str">
        <f t="shared" si="42"/>
        <v>60360000307MHA74100610101000326</v>
      </c>
      <c r="B1415" s="129" t="s">
        <v>297</v>
      </c>
      <c r="C1415" s="129" t="s">
        <v>298</v>
      </c>
      <c r="D1415" s="129" t="s">
        <v>520</v>
      </c>
      <c r="E1415" s="129" t="s">
        <v>268</v>
      </c>
      <c r="F1415" s="129" t="s">
        <v>236</v>
      </c>
      <c r="G1415" s="129" t="s">
        <v>300</v>
      </c>
      <c r="H1415" s="129" t="s">
        <v>274</v>
      </c>
      <c r="I1415" s="129" t="s">
        <v>275</v>
      </c>
      <c r="J1415" s="129" t="s">
        <v>276</v>
      </c>
      <c r="K1415" s="129" t="s">
        <v>521</v>
      </c>
      <c r="L1415" s="121">
        <f t="shared" si="41"/>
        <v>100610</v>
      </c>
    </row>
    <row r="1416" spans="1:12" x14ac:dyDescent="0.25">
      <c r="A1416" s="121" t="str">
        <f t="shared" si="42"/>
        <v>60360000307MHA73100610202261015</v>
      </c>
      <c r="B1416" s="129" t="s">
        <v>297</v>
      </c>
      <c r="C1416" s="129" t="s">
        <v>298</v>
      </c>
      <c r="D1416" s="129" t="s">
        <v>522</v>
      </c>
      <c r="E1416" s="129" t="s">
        <v>268</v>
      </c>
      <c r="F1416" s="129" t="s">
        <v>236</v>
      </c>
      <c r="G1416" s="129" t="s">
        <v>300</v>
      </c>
      <c r="H1416" s="129" t="s">
        <v>270</v>
      </c>
      <c r="I1416" s="129" t="s">
        <v>271</v>
      </c>
      <c r="J1416" s="129" t="s">
        <v>306</v>
      </c>
      <c r="K1416" s="129" t="s">
        <v>523</v>
      </c>
      <c r="L1416" s="121">
        <f t="shared" si="41"/>
        <v>100610</v>
      </c>
    </row>
    <row r="1417" spans="1:12" x14ac:dyDescent="0.25">
      <c r="A1417" s="121" t="str">
        <f t="shared" si="42"/>
        <v>60360000307MHA73100610202027005</v>
      </c>
      <c r="B1417" s="129" t="s">
        <v>297</v>
      </c>
      <c r="C1417" s="129" t="s">
        <v>298</v>
      </c>
      <c r="D1417" s="129" t="s">
        <v>524</v>
      </c>
      <c r="E1417" s="129" t="s">
        <v>268</v>
      </c>
      <c r="F1417" s="129" t="s">
        <v>236</v>
      </c>
      <c r="G1417" s="129" t="s">
        <v>300</v>
      </c>
      <c r="H1417" s="129" t="s">
        <v>270</v>
      </c>
      <c r="I1417" s="129" t="s">
        <v>271</v>
      </c>
      <c r="J1417" s="129" t="s">
        <v>272</v>
      </c>
      <c r="K1417" s="129" t="s">
        <v>523</v>
      </c>
      <c r="L1417" s="121">
        <f t="shared" si="41"/>
        <v>100610</v>
      </c>
    </row>
    <row r="1418" spans="1:12" x14ac:dyDescent="0.25">
      <c r="A1418" s="121" t="str">
        <f t="shared" si="42"/>
        <v>60360000307MHA73100610101000326</v>
      </c>
      <c r="B1418" s="129" t="s">
        <v>297</v>
      </c>
      <c r="C1418" s="129" t="s">
        <v>298</v>
      </c>
      <c r="D1418" s="129" t="s">
        <v>525</v>
      </c>
      <c r="E1418" s="129" t="s">
        <v>268</v>
      </c>
      <c r="F1418" s="129" t="s">
        <v>236</v>
      </c>
      <c r="G1418" s="129" t="s">
        <v>300</v>
      </c>
      <c r="H1418" s="129" t="s">
        <v>274</v>
      </c>
      <c r="I1418" s="129" t="s">
        <v>275</v>
      </c>
      <c r="J1418" s="129" t="s">
        <v>276</v>
      </c>
      <c r="K1418" s="129" t="s">
        <v>523</v>
      </c>
      <c r="L1418" s="121">
        <f t="shared" si="41"/>
        <v>100610</v>
      </c>
    </row>
    <row r="1419" spans="1:12" x14ac:dyDescent="0.25">
      <c r="A1419" s="121" t="str">
        <f t="shared" si="42"/>
        <v>60360000307MHA70100610101000326</v>
      </c>
      <c r="B1419" s="129" t="s">
        <v>297</v>
      </c>
      <c r="C1419" s="129" t="s">
        <v>298</v>
      </c>
      <c r="D1419" s="129" t="s">
        <v>526</v>
      </c>
      <c r="E1419" s="129" t="s">
        <v>268</v>
      </c>
      <c r="F1419" s="129" t="s">
        <v>236</v>
      </c>
      <c r="G1419" s="129" t="s">
        <v>300</v>
      </c>
      <c r="H1419" s="129" t="s">
        <v>274</v>
      </c>
      <c r="I1419" s="129" t="s">
        <v>275</v>
      </c>
      <c r="J1419" s="129" t="s">
        <v>276</v>
      </c>
      <c r="K1419" s="129" t="s">
        <v>512</v>
      </c>
      <c r="L1419" s="121">
        <f t="shared" si="41"/>
        <v>100610</v>
      </c>
    </row>
    <row r="1420" spans="1:12" x14ac:dyDescent="0.25">
      <c r="A1420" s="121" t="str">
        <f t="shared" si="42"/>
        <v>60360000307MHA00100610202401001</v>
      </c>
      <c r="B1420" s="129" t="s">
        <v>297</v>
      </c>
      <c r="C1420" s="129" t="s">
        <v>298</v>
      </c>
      <c r="D1420" s="129" t="s">
        <v>230</v>
      </c>
      <c r="E1420" s="129" t="s">
        <v>268</v>
      </c>
      <c r="F1420" s="129" t="s">
        <v>236</v>
      </c>
      <c r="G1420" s="129" t="s">
        <v>300</v>
      </c>
      <c r="H1420" s="129" t="s">
        <v>270</v>
      </c>
      <c r="I1420" s="129" t="s">
        <v>271</v>
      </c>
      <c r="J1420" s="129" t="s">
        <v>439</v>
      </c>
      <c r="K1420" s="129" t="s">
        <v>507</v>
      </c>
      <c r="L1420" s="121">
        <f t="shared" si="41"/>
        <v>100610</v>
      </c>
    </row>
    <row r="1421" spans="1:12" x14ac:dyDescent="0.25">
      <c r="A1421" s="121" t="str">
        <f t="shared" si="42"/>
        <v>60360000307MHA00100610202122023</v>
      </c>
      <c r="B1421" s="129" t="s">
        <v>297</v>
      </c>
      <c r="C1421" s="129" t="s">
        <v>298</v>
      </c>
      <c r="D1421" s="129" t="s">
        <v>228</v>
      </c>
      <c r="E1421" s="129" t="s">
        <v>268</v>
      </c>
      <c r="F1421" s="129" t="s">
        <v>236</v>
      </c>
      <c r="G1421" s="129" t="s">
        <v>300</v>
      </c>
      <c r="H1421" s="129" t="s">
        <v>270</v>
      </c>
      <c r="I1421" s="129" t="s">
        <v>271</v>
      </c>
      <c r="J1421" s="129" t="s">
        <v>320</v>
      </c>
      <c r="K1421" s="129" t="s">
        <v>507</v>
      </c>
      <c r="L1421" s="121">
        <f t="shared" si="41"/>
        <v>100610</v>
      </c>
    </row>
    <row r="1422" spans="1:12" x14ac:dyDescent="0.25">
      <c r="A1422" s="121" t="str">
        <f t="shared" si="42"/>
        <v>60360000307MHA00100610202027005</v>
      </c>
      <c r="B1422" s="129" t="s">
        <v>297</v>
      </c>
      <c r="C1422" s="129" t="s">
        <v>298</v>
      </c>
      <c r="D1422" s="129" t="s">
        <v>527</v>
      </c>
      <c r="E1422" s="129" t="s">
        <v>268</v>
      </c>
      <c r="F1422" s="129" t="s">
        <v>236</v>
      </c>
      <c r="G1422" s="129" t="s">
        <v>300</v>
      </c>
      <c r="H1422" s="129" t="s">
        <v>270</v>
      </c>
      <c r="I1422" s="129" t="s">
        <v>271</v>
      </c>
      <c r="J1422" s="129" t="s">
        <v>272</v>
      </c>
      <c r="K1422" s="129" t="s">
        <v>507</v>
      </c>
      <c r="L1422" s="121">
        <f t="shared" si="41"/>
        <v>100610</v>
      </c>
    </row>
    <row r="1423" spans="1:12" x14ac:dyDescent="0.25">
      <c r="A1423" s="121" t="str">
        <f t="shared" si="42"/>
        <v>60360000307MHA00100610101000326</v>
      </c>
      <c r="B1423" s="129" t="s">
        <v>297</v>
      </c>
      <c r="C1423" s="129" t="s">
        <v>298</v>
      </c>
      <c r="D1423" s="129" t="s">
        <v>528</v>
      </c>
      <c r="E1423" s="129" t="s">
        <v>268</v>
      </c>
      <c r="F1423" s="129" t="s">
        <v>236</v>
      </c>
      <c r="G1423" s="129" t="s">
        <v>300</v>
      </c>
      <c r="H1423" s="129" t="s">
        <v>274</v>
      </c>
      <c r="I1423" s="129" t="s">
        <v>275</v>
      </c>
      <c r="J1423" s="129" t="s">
        <v>276</v>
      </c>
      <c r="K1423" s="129" t="s">
        <v>507</v>
      </c>
      <c r="L1423" s="121">
        <f t="shared" si="41"/>
        <v>100610</v>
      </c>
    </row>
    <row r="1424" spans="1:12" x14ac:dyDescent="0.25">
      <c r="A1424" s="121" t="str">
        <f t="shared" si="42"/>
        <v>60360000307MHCOP100435101000326</v>
      </c>
      <c r="B1424" s="129" t="s">
        <v>297</v>
      </c>
      <c r="C1424" s="129" t="s">
        <v>298</v>
      </c>
      <c r="D1424" s="129" t="s">
        <v>529</v>
      </c>
      <c r="E1424" s="129" t="s">
        <v>268</v>
      </c>
      <c r="F1424" s="129" t="s">
        <v>245</v>
      </c>
      <c r="G1424" s="129" t="s">
        <v>300</v>
      </c>
      <c r="H1424" s="129" t="s">
        <v>274</v>
      </c>
      <c r="I1424" s="129" t="s">
        <v>275</v>
      </c>
      <c r="J1424" s="129" t="s">
        <v>276</v>
      </c>
      <c r="K1424" s="129" t="s">
        <v>530</v>
      </c>
      <c r="L1424" s="121">
        <f t="shared" ref="L1424:L1487" si="43">VLOOKUP(F1424,$G$2:$H$13,2,FALSE)</f>
        <v>100435</v>
      </c>
    </row>
    <row r="1425" spans="1:12" x14ac:dyDescent="0.25">
      <c r="A1425" s="121" t="str">
        <f t="shared" si="42"/>
        <v>60360000307MHCMD100435202261015</v>
      </c>
      <c r="B1425" s="129" t="s">
        <v>297</v>
      </c>
      <c r="C1425" s="129" t="s">
        <v>298</v>
      </c>
      <c r="D1425" s="129" t="s">
        <v>531</v>
      </c>
      <c r="E1425" s="129" t="s">
        <v>268</v>
      </c>
      <c r="F1425" s="129" t="s">
        <v>245</v>
      </c>
      <c r="G1425" s="129" t="s">
        <v>300</v>
      </c>
      <c r="H1425" s="129" t="s">
        <v>270</v>
      </c>
      <c r="I1425" s="129" t="s">
        <v>271</v>
      </c>
      <c r="J1425" s="129" t="s">
        <v>306</v>
      </c>
      <c r="K1425" s="129" t="s">
        <v>510</v>
      </c>
      <c r="L1425" s="121">
        <f t="shared" si="43"/>
        <v>100435</v>
      </c>
    </row>
    <row r="1426" spans="1:12" x14ac:dyDescent="0.25">
      <c r="A1426" s="121" t="str">
        <f t="shared" si="42"/>
        <v>60360000307MHCBN100435202261015</v>
      </c>
      <c r="B1426" s="129" t="s">
        <v>297</v>
      </c>
      <c r="C1426" s="129" t="s">
        <v>298</v>
      </c>
      <c r="D1426" s="129" t="s">
        <v>532</v>
      </c>
      <c r="E1426" s="129" t="s">
        <v>268</v>
      </c>
      <c r="F1426" s="129" t="s">
        <v>245</v>
      </c>
      <c r="G1426" s="129" t="s">
        <v>300</v>
      </c>
      <c r="H1426" s="129" t="s">
        <v>270</v>
      </c>
      <c r="I1426" s="129" t="s">
        <v>271</v>
      </c>
      <c r="J1426" s="129" t="s">
        <v>306</v>
      </c>
      <c r="K1426" s="129" t="s">
        <v>533</v>
      </c>
      <c r="L1426" s="121">
        <f t="shared" si="43"/>
        <v>100435</v>
      </c>
    </row>
    <row r="1427" spans="1:12" x14ac:dyDescent="0.25">
      <c r="A1427" s="121" t="str">
        <f t="shared" si="42"/>
        <v>60360000307MHC70100435101000326</v>
      </c>
      <c r="B1427" s="129" t="s">
        <v>297</v>
      </c>
      <c r="C1427" s="129" t="s">
        <v>298</v>
      </c>
      <c r="D1427" s="129" t="s">
        <v>534</v>
      </c>
      <c r="E1427" s="129" t="s">
        <v>268</v>
      </c>
      <c r="F1427" s="129" t="s">
        <v>245</v>
      </c>
      <c r="G1427" s="129" t="s">
        <v>300</v>
      </c>
      <c r="H1427" s="129" t="s">
        <v>274</v>
      </c>
      <c r="I1427" s="129" t="s">
        <v>275</v>
      </c>
      <c r="J1427" s="129" t="s">
        <v>276</v>
      </c>
      <c r="K1427" s="129" t="s">
        <v>535</v>
      </c>
      <c r="L1427" s="121">
        <f t="shared" si="43"/>
        <v>100435</v>
      </c>
    </row>
    <row r="1428" spans="1:12" x14ac:dyDescent="0.25">
      <c r="A1428" s="121" t="str">
        <f t="shared" si="42"/>
        <v>60360000307MHA01100610202122023</v>
      </c>
      <c r="B1428" s="129" t="s">
        <v>297</v>
      </c>
      <c r="C1428" s="129" t="s">
        <v>298</v>
      </c>
      <c r="D1428" s="129" t="s">
        <v>435</v>
      </c>
      <c r="E1428" s="129" t="s">
        <v>268</v>
      </c>
      <c r="F1428" s="129" t="s">
        <v>236</v>
      </c>
      <c r="G1428" s="129" t="s">
        <v>300</v>
      </c>
      <c r="H1428" s="129" t="s">
        <v>270</v>
      </c>
      <c r="I1428" s="129" t="s">
        <v>271</v>
      </c>
      <c r="J1428" s="129" t="s">
        <v>320</v>
      </c>
      <c r="K1428" s="129" t="s">
        <v>434</v>
      </c>
      <c r="L1428" s="121">
        <f t="shared" si="43"/>
        <v>100610</v>
      </c>
    </row>
    <row r="1429" spans="1:12" x14ac:dyDescent="0.25">
      <c r="A1429" s="121" t="str">
        <f t="shared" si="42"/>
        <v>60360000307MHA01100610202027005</v>
      </c>
      <c r="B1429" s="129" t="s">
        <v>297</v>
      </c>
      <c r="C1429" s="129" t="s">
        <v>298</v>
      </c>
      <c r="D1429" s="129" t="s">
        <v>436</v>
      </c>
      <c r="E1429" s="129" t="s">
        <v>268</v>
      </c>
      <c r="F1429" s="129" t="s">
        <v>236</v>
      </c>
      <c r="G1429" s="129" t="s">
        <v>300</v>
      </c>
      <c r="H1429" s="129" t="s">
        <v>270</v>
      </c>
      <c r="I1429" s="129" t="s">
        <v>271</v>
      </c>
      <c r="J1429" s="129" t="s">
        <v>272</v>
      </c>
      <c r="K1429" s="129" t="s">
        <v>434</v>
      </c>
      <c r="L1429" s="121">
        <f t="shared" si="43"/>
        <v>100610</v>
      </c>
    </row>
    <row r="1430" spans="1:12" x14ac:dyDescent="0.25">
      <c r="A1430" s="121" t="str">
        <f t="shared" si="42"/>
        <v>60360000307MHA01100610101000326</v>
      </c>
      <c r="B1430" s="129" t="s">
        <v>297</v>
      </c>
      <c r="C1430" s="129" t="s">
        <v>298</v>
      </c>
      <c r="D1430" s="129" t="s">
        <v>437</v>
      </c>
      <c r="E1430" s="129" t="s">
        <v>268</v>
      </c>
      <c r="F1430" s="129" t="s">
        <v>236</v>
      </c>
      <c r="G1430" s="129" t="s">
        <v>300</v>
      </c>
      <c r="H1430" s="129" t="s">
        <v>274</v>
      </c>
      <c r="I1430" s="129" t="s">
        <v>275</v>
      </c>
      <c r="J1430" s="129" t="s">
        <v>276</v>
      </c>
      <c r="K1430" s="129" t="s">
        <v>434</v>
      </c>
      <c r="L1430" s="121">
        <f t="shared" si="43"/>
        <v>100610</v>
      </c>
    </row>
    <row r="1431" spans="1:12" x14ac:dyDescent="0.25">
      <c r="A1431" s="121" t="str">
        <f t="shared" si="42"/>
        <v>60360000307MSCTB100420202401001</v>
      </c>
      <c r="B1431" s="129" t="s">
        <v>297</v>
      </c>
      <c r="C1431" s="129" t="s">
        <v>298</v>
      </c>
      <c r="D1431" s="129" t="s">
        <v>438</v>
      </c>
      <c r="E1431" s="129" t="s">
        <v>268</v>
      </c>
      <c r="F1431" s="129" t="s">
        <v>233</v>
      </c>
      <c r="G1431" s="129" t="s">
        <v>269</v>
      </c>
      <c r="H1431" s="129" t="s">
        <v>270</v>
      </c>
      <c r="I1431" s="129" t="s">
        <v>271</v>
      </c>
      <c r="J1431" s="129" t="s">
        <v>439</v>
      </c>
      <c r="K1431" s="129" t="s">
        <v>440</v>
      </c>
      <c r="L1431" s="121">
        <f t="shared" si="43"/>
        <v>100420</v>
      </c>
    </row>
    <row r="1432" spans="1:12" x14ac:dyDescent="0.25">
      <c r="A1432" s="121" t="str">
        <f t="shared" si="42"/>
        <v>60360000307MSATB100618202401001</v>
      </c>
      <c r="B1432" s="129" t="s">
        <v>297</v>
      </c>
      <c r="C1432" s="129" t="s">
        <v>298</v>
      </c>
      <c r="D1432" s="129" t="s">
        <v>441</v>
      </c>
      <c r="E1432" s="129" t="s">
        <v>268</v>
      </c>
      <c r="F1432" s="129" t="s">
        <v>249</v>
      </c>
      <c r="G1432" s="129" t="s">
        <v>269</v>
      </c>
      <c r="H1432" s="129" t="s">
        <v>270</v>
      </c>
      <c r="I1432" s="129" t="s">
        <v>271</v>
      </c>
      <c r="J1432" s="129" t="s">
        <v>439</v>
      </c>
      <c r="K1432" s="129" t="s">
        <v>442</v>
      </c>
      <c r="L1432" s="121">
        <f t="shared" si="43"/>
        <v>100618</v>
      </c>
    </row>
    <row r="1433" spans="1:12" x14ac:dyDescent="0.25">
      <c r="A1433" s="121" t="str">
        <f t="shared" si="42"/>
        <v>60360000307MSATB100618101000326</v>
      </c>
      <c r="B1433" s="129" t="s">
        <v>297</v>
      </c>
      <c r="C1433" s="129" t="s">
        <v>298</v>
      </c>
      <c r="D1433" s="129" t="s">
        <v>443</v>
      </c>
      <c r="E1433" s="129" t="s">
        <v>268</v>
      </c>
      <c r="F1433" s="129" t="s">
        <v>249</v>
      </c>
      <c r="G1433" s="129" t="s">
        <v>269</v>
      </c>
      <c r="H1433" s="129" t="s">
        <v>274</v>
      </c>
      <c r="I1433" s="129" t="s">
        <v>275</v>
      </c>
      <c r="J1433" s="129" t="s">
        <v>276</v>
      </c>
      <c r="K1433" s="129" t="s">
        <v>442</v>
      </c>
      <c r="L1433" s="121">
        <f t="shared" si="43"/>
        <v>100618</v>
      </c>
    </row>
    <row r="1434" spans="1:12" x14ac:dyDescent="0.25">
      <c r="A1434" s="121" t="str">
        <f t="shared" si="42"/>
        <v>60360000307MHC77100435101000326</v>
      </c>
      <c r="B1434" s="129" t="s">
        <v>297</v>
      </c>
      <c r="C1434" s="129" t="s">
        <v>298</v>
      </c>
      <c r="D1434" s="129" t="s">
        <v>462</v>
      </c>
      <c r="E1434" s="129" t="s">
        <v>268</v>
      </c>
      <c r="F1434" s="129" t="s">
        <v>245</v>
      </c>
      <c r="G1434" s="129" t="s">
        <v>300</v>
      </c>
      <c r="H1434" s="129" t="s">
        <v>274</v>
      </c>
      <c r="I1434" s="129" t="s">
        <v>275</v>
      </c>
      <c r="J1434" s="129" t="s">
        <v>276</v>
      </c>
      <c r="K1434" s="129" t="s">
        <v>463</v>
      </c>
      <c r="L1434" s="121">
        <f t="shared" si="43"/>
        <v>100435</v>
      </c>
    </row>
    <row r="1435" spans="1:12" x14ac:dyDescent="0.25">
      <c r="A1435" s="121" t="str">
        <f t="shared" si="42"/>
        <v>60360000307MHCFA100778202261015</v>
      </c>
      <c r="B1435" s="129" t="s">
        <v>297</v>
      </c>
      <c r="C1435" s="129" t="s">
        <v>298</v>
      </c>
      <c r="D1435" s="129" t="s">
        <v>556</v>
      </c>
      <c r="E1435" s="129" t="s">
        <v>268</v>
      </c>
      <c r="F1435" s="129" t="s">
        <v>251</v>
      </c>
      <c r="G1435" s="129" t="s">
        <v>300</v>
      </c>
      <c r="H1435" s="129" t="s">
        <v>270</v>
      </c>
      <c r="I1435" s="129" t="s">
        <v>271</v>
      </c>
      <c r="J1435" s="129" t="s">
        <v>306</v>
      </c>
      <c r="K1435" s="129" t="s">
        <v>555</v>
      </c>
      <c r="L1435" s="121">
        <f t="shared" si="43"/>
        <v>100778</v>
      </c>
    </row>
    <row r="1436" spans="1:12" x14ac:dyDescent="0.25">
      <c r="A1436" s="121" t="str">
        <f t="shared" si="42"/>
        <v>60360000307MHC09100778101000326</v>
      </c>
      <c r="B1436" s="129" t="s">
        <v>297</v>
      </c>
      <c r="C1436" s="129" t="s">
        <v>298</v>
      </c>
      <c r="D1436" s="129" t="s">
        <v>453</v>
      </c>
      <c r="E1436" s="129" t="s">
        <v>268</v>
      </c>
      <c r="F1436" s="129" t="s">
        <v>251</v>
      </c>
      <c r="G1436" s="129" t="s">
        <v>300</v>
      </c>
      <c r="H1436" s="129" t="s">
        <v>274</v>
      </c>
      <c r="I1436" s="129" t="s">
        <v>275</v>
      </c>
      <c r="J1436" s="129" t="s">
        <v>276</v>
      </c>
      <c r="K1436" s="129" t="s">
        <v>454</v>
      </c>
      <c r="L1436" s="121">
        <f t="shared" si="43"/>
        <v>100778</v>
      </c>
    </row>
    <row r="1437" spans="1:12" x14ac:dyDescent="0.25">
      <c r="A1437" s="121" t="str">
        <f t="shared" si="42"/>
        <v>60360000307MHC09100435202027005</v>
      </c>
      <c r="B1437" s="129" t="s">
        <v>297</v>
      </c>
      <c r="C1437" s="129" t="s">
        <v>298</v>
      </c>
      <c r="D1437" s="129" t="s">
        <v>455</v>
      </c>
      <c r="E1437" s="129" t="s">
        <v>268</v>
      </c>
      <c r="F1437" s="129" t="s">
        <v>245</v>
      </c>
      <c r="G1437" s="129" t="s">
        <v>300</v>
      </c>
      <c r="H1437" s="129" t="s">
        <v>270</v>
      </c>
      <c r="I1437" s="129" t="s">
        <v>271</v>
      </c>
      <c r="J1437" s="129" t="s">
        <v>272</v>
      </c>
      <c r="K1437" s="129" t="s">
        <v>454</v>
      </c>
      <c r="L1437" s="121">
        <f t="shared" si="43"/>
        <v>100435</v>
      </c>
    </row>
    <row r="1438" spans="1:12" x14ac:dyDescent="0.25">
      <c r="A1438" s="121" t="str">
        <f t="shared" si="42"/>
        <v>60360000307MHC09100435101000326</v>
      </c>
      <c r="B1438" s="129" t="s">
        <v>297</v>
      </c>
      <c r="C1438" s="129" t="s">
        <v>298</v>
      </c>
      <c r="D1438" s="129" t="s">
        <v>456</v>
      </c>
      <c r="E1438" s="129" t="s">
        <v>268</v>
      </c>
      <c r="F1438" s="129" t="s">
        <v>245</v>
      </c>
      <c r="G1438" s="129" t="s">
        <v>300</v>
      </c>
      <c r="H1438" s="129" t="s">
        <v>274</v>
      </c>
      <c r="I1438" s="129" t="s">
        <v>275</v>
      </c>
      <c r="J1438" s="129" t="s">
        <v>276</v>
      </c>
      <c r="K1438" s="129" t="s">
        <v>454</v>
      </c>
      <c r="L1438" s="121">
        <f t="shared" si="43"/>
        <v>100435</v>
      </c>
    </row>
    <row r="1439" spans="1:12" x14ac:dyDescent="0.25">
      <c r="A1439" s="121" t="str">
        <f t="shared" si="42"/>
        <v>60360000307MSC25100777202027005</v>
      </c>
      <c r="B1439" s="129" t="s">
        <v>297</v>
      </c>
      <c r="C1439" s="129" t="s">
        <v>298</v>
      </c>
      <c r="D1439" s="129" t="s">
        <v>457</v>
      </c>
      <c r="E1439" s="129" t="s">
        <v>268</v>
      </c>
      <c r="F1439" s="129" t="s">
        <v>230</v>
      </c>
      <c r="G1439" s="129" t="s">
        <v>269</v>
      </c>
      <c r="H1439" s="129" t="s">
        <v>270</v>
      </c>
      <c r="I1439" s="129" t="s">
        <v>271</v>
      </c>
      <c r="J1439" s="129" t="s">
        <v>272</v>
      </c>
      <c r="K1439" s="129" t="s">
        <v>318</v>
      </c>
      <c r="L1439" s="121">
        <f t="shared" si="43"/>
        <v>100777</v>
      </c>
    </row>
    <row r="1440" spans="1:12" x14ac:dyDescent="0.25">
      <c r="A1440" s="121" t="str">
        <f t="shared" si="42"/>
        <v>60360000307MSC25100777101000326</v>
      </c>
      <c r="B1440" s="129" t="s">
        <v>297</v>
      </c>
      <c r="C1440" s="129" t="s">
        <v>298</v>
      </c>
      <c r="D1440" s="129" t="s">
        <v>458</v>
      </c>
      <c r="E1440" s="129" t="s">
        <v>268</v>
      </c>
      <c r="F1440" s="129" t="s">
        <v>230</v>
      </c>
      <c r="G1440" s="129" t="s">
        <v>269</v>
      </c>
      <c r="H1440" s="129" t="s">
        <v>274</v>
      </c>
      <c r="I1440" s="129" t="s">
        <v>275</v>
      </c>
      <c r="J1440" s="129" t="s">
        <v>276</v>
      </c>
      <c r="K1440" s="129" t="s">
        <v>318</v>
      </c>
      <c r="L1440" s="121">
        <f t="shared" si="43"/>
        <v>100777</v>
      </c>
    </row>
    <row r="1441" spans="1:12" x14ac:dyDescent="0.25">
      <c r="A1441" s="121" t="str">
        <f t="shared" si="42"/>
        <v>60360000307MSC23100777202516015</v>
      </c>
      <c r="B1441" s="129" t="s">
        <v>297</v>
      </c>
      <c r="C1441" s="129" t="s">
        <v>298</v>
      </c>
      <c r="D1441" s="129" t="s">
        <v>459</v>
      </c>
      <c r="E1441" s="129" t="s">
        <v>268</v>
      </c>
      <c r="F1441" s="129" t="s">
        <v>230</v>
      </c>
      <c r="G1441" s="129" t="s">
        <v>269</v>
      </c>
      <c r="H1441" s="129" t="s">
        <v>270</v>
      </c>
      <c r="I1441" s="129" t="s">
        <v>271</v>
      </c>
      <c r="J1441" s="129" t="s">
        <v>278</v>
      </c>
      <c r="K1441" s="129" t="s">
        <v>324</v>
      </c>
      <c r="L1441" s="121">
        <f t="shared" si="43"/>
        <v>100777</v>
      </c>
    </row>
    <row r="1442" spans="1:12" x14ac:dyDescent="0.25">
      <c r="A1442" s="121" t="str">
        <f t="shared" si="42"/>
        <v>60360000307MSC09100420202516015</v>
      </c>
      <c r="B1442" s="129" t="s">
        <v>297</v>
      </c>
      <c r="C1442" s="129" t="s">
        <v>298</v>
      </c>
      <c r="D1442" s="129" t="s">
        <v>460</v>
      </c>
      <c r="E1442" s="129" t="s">
        <v>268</v>
      </c>
      <c r="F1442" s="129" t="s">
        <v>233</v>
      </c>
      <c r="G1442" s="129" t="s">
        <v>269</v>
      </c>
      <c r="H1442" s="129" t="s">
        <v>270</v>
      </c>
      <c r="I1442" s="129" t="s">
        <v>271</v>
      </c>
      <c r="J1442" s="129" t="s">
        <v>278</v>
      </c>
      <c r="K1442" s="129" t="s">
        <v>273</v>
      </c>
      <c r="L1442" s="121">
        <f t="shared" si="43"/>
        <v>100420</v>
      </c>
    </row>
    <row r="1443" spans="1:12" x14ac:dyDescent="0.25">
      <c r="A1443" s="121" t="str">
        <f t="shared" si="42"/>
        <v>60360000307MSC09100420202122023</v>
      </c>
      <c r="B1443" s="129" t="s">
        <v>297</v>
      </c>
      <c r="C1443" s="129" t="s">
        <v>298</v>
      </c>
      <c r="D1443" s="129" t="s">
        <v>461</v>
      </c>
      <c r="E1443" s="129" t="s">
        <v>268</v>
      </c>
      <c r="F1443" s="129" t="s">
        <v>233</v>
      </c>
      <c r="G1443" s="129" t="s">
        <v>269</v>
      </c>
      <c r="H1443" s="129" t="s">
        <v>270</v>
      </c>
      <c r="I1443" s="129" t="s">
        <v>271</v>
      </c>
      <c r="J1443" s="129" t="s">
        <v>320</v>
      </c>
      <c r="K1443" s="129" t="s">
        <v>273</v>
      </c>
      <c r="L1443" s="121">
        <f t="shared" si="43"/>
        <v>100420</v>
      </c>
    </row>
    <row r="1444" spans="1:12" x14ac:dyDescent="0.25">
      <c r="A1444" s="121" t="str">
        <f t="shared" si="42"/>
        <v>60360000307MSC09100420202027005</v>
      </c>
      <c r="B1444" s="129" t="s">
        <v>297</v>
      </c>
      <c r="C1444" s="129" t="s">
        <v>298</v>
      </c>
      <c r="D1444" s="129" t="s">
        <v>267</v>
      </c>
      <c r="E1444" s="129" t="s">
        <v>268</v>
      </c>
      <c r="F1444" s="129" t="s">
        <v>233</v>
      </c>
      <c r="G1444" s="129" t="s">
        <v>269</v>
      </c>
      <c r="H1444" s="129" t="s">
        <v>270</v>
      </c>
      <c r="I1444" s="129" t="s">
        <v>271</v>
      </c>
      <c r="J1444" s="129" t="s">
        <v>272</v>
      </c>
      <c r="K1444" s="129" t="s">
        <v>273</v>
      </c>
      <c r="L1444" s="121">
        <f t="shared" si="43"/>
        <v>100420</v>
      </c>
    </row>
    <row r="1445" spans="1:12" x14ac:dyDescent="0.25">
      <c r="A1445" s="121" t="str">
        <f t="shared" si="42"/>
        <v>60360000307MHC71102780101000326</v>
      </c>
      <c r="B1445" s="129" t="s">
        <v>297</v>
      </c>
      <c r="C1445" s="129" t="s">
        <v>298</v>
      </c>
      <c r="D1445" s="129" t="s">
        <v>464</v>
      </c>
      <c r="E1445" s="129" t="s">
        <v>268</v>
      </c>
      <c r="F1445" s="129" t="s">
        <v>253</v>
      </c>
      <c r="G1445" s="129" t="s">
        <v>300</v>
      </c>
      <c r="H1445" s="129" t="s">
        <v>274</v>
      </c>
      <c r="I1445" s="129" t="s">
        <v>275</v>
      </c>
      <c r="J1445" s="129" t="s">
        <v>276</v>
      </c>
      <c r="K1445" s="129" t="s">
        <v>465</v>
      </c>
      <c r="L1445" s="121">
        <f t="shared" si="43"/>
        <v>102780</v>
      </c>
    </row>
    <row r="1446" spans="1:12" x14ac:dyDescent="0.25">
      <c r="A1446" s="121" t="str">
        <f t="shared" si="42"/>
        <v>60360000307MHATB100610202401001</v>
      </c>
      <c r="B1446" s="129" t="s">
        <v>297</v>
      </c>
      <c r="C1446" s="129" t="s">
        <v>298</v>
      </c>
      <c r="D1446" s="129" t="s">
        <v>466</v>
      </c>
      <c r="E1446" s="129" t="s">
        <v>268</v>
      </c>
      <c r="F1446" s="129" t="s">
        <v>236</v>
      </c>
      <c r="G1446" s="129" t="s">
        <v>300</v>
      </c>
      <c r="H1446" s="129" t="s">
        <v>270</v>
      </c>
      <c r="I1446" s="129" t="s">
        <v>271</v>
      </c>
      <c r="J1446" s="129" t="s">
        <v>439</v>
      </c>
      <c r="K1446" s="129" t="s">
        <v>467</v>
      </c>
      <c r="L1446" s="121">
        <f t="shared" si="43"/>
        <v>100610</v>
      </c>
    </row>
    <row r="1447" spans="1:12" x14ac:dyDescent="0.25">
      <c r="A1447" s="121" t="str">
        <f t="shared" si="42"/>
        <v>60360000307MHA72100610101000326</v>
      </c>
      <c r="B1447" s="129" t="s">
        <v>297</v>
      </c>
      <c r="C1447" s="129" t="s">
        <v>298</v>
      </c>
      <c r="D1447" s="129" t="s">
        <v>468</v>
      </c>
      <c r="E1447" s="129" t="s">
        <v>268</v>
      </c>
      <c r="F1447" s="129" t="s">
        <v>236</v>
      </c>
      <c r="G1447" s="129" t="s">
        <v>300</v>
      </c>
      <c r="H1447" s="129" t="s">
        <v>274</v>
      </c>
      <c r="I1447" s="129" t="s">
        <v>275</v>
      </c>
      <c r="J1447" s="129" t="s">
        <v>276</v>
      </c>
      <c r="K1447" s="129" t="s">
        <v>469</v>
      </c>
      <c r="L1447" s="121">
        <f t="shared" si="43"/>
        <v>100610</v>
      </c>
    </row>
    <row r="1448" spans="1:12" x14ac:dyDescent="0.25">
      <c r="A1448" s="121" t="str">
        <f t="shared" si="42"/>
        <v>60360000307MHC00100435202027005</v>
      </c>
      <c r="B1448" s="129" t="s">
        <v>297</v>
      </c>
      <c r="C1448" s="129" t="s">
        <v>298</v>
      </c>
      <c r="D1448" s="129" t="s">
        <v>536</v>
      </c>
      <c r="E1448" s="129" t="s">
        <v>268</v>
      </c>
      <c r="F1448" s="129" t="s">
        <v>245</v>
      </c>
      <c r="G1448" s="129" t="s">
        <v>300</v>
      </c>
      <c r="H1448" s="129" t="s">
        <v>270</v>
      </c>
      <c r="I1448" s="129" t="s">
        <v>271</v>
      </c>
      <c r="J1448" s="129" t="s">
        <v>272</v>
      </c>
      <c r="K1448" s="129" t="s">
        <v>537</v>
      </c>
      <c r="L1448" s="121">
        <f t="shared" si="43"/>
        <v>100435</v>
      </c>
    </row>
    <row r="1449" spans="1:12" x14ac:dyDescent="0.25">
      <c r="A1449" s="121" t="str">
        <f t="shared" si="42"/>
        <v>60360000307MHC00100435101000326</v>
      </c>
      <c r="B1449" s="129" t="s">
        <v>297</v>
      </c>
      <c r="C1449" s="129" t="s">
        <v>298</v>
      </c>
      <c r="D1449" s="129" t="s">
        <v>538</v>
      </c>
      <c r="E1449" s="129" t="s">
        <v>268</v>
      </c>
      <c r="F1449" s="129" t="s">
        <v>245</v>
      </c>
      <c r="G1449" s="129" t="s">
        <v>300</v>
      </c>
      <c r="H1449" s="129" t="s">
        <v>274</v>
      </c>
      <c r="I1449" s="129" t="s">
        <v>275</v>
      </c>
      <c r="J1449" s="129" t="s">
        <v>276</v>
      </c>
      <c r="K1449" s="129" t="s">
        <v>537</v>
      </c>
      <c r="L1449" s="121">
        <f t="shared" si="43"/>
        <v>100435</v>
      </c>
    </row>
    <row r="1450" spans="1:12" x14ac:dyDescent="0.25">
      <c r="A1450" s="121" t="str">
        <f t="shared" si="42"/>
        <v>60360000307MSC00100420202027005</v>
      </c>
      <c r="B1450" s="129" t="s">
        <v>297</v>
      </c>
      <c r="C1450" s="129" t="s">
        <v>298</v>
      </c>
      <c r="D1450" s="129" t="s">
        <v>539</v>
      </c>
      <c r="E1450" s="129" t="s">
        <v>268</v>
      </c>
      <c r="F1450" s="129" t="s">
        <v>233</v>
      </c>
      <c r="G1450" s="129" t="s">
        <v>269</v>
      </c>
      <c r="H1450" s="129" t="s">
        <v>270</v>
      </c>
      <c r="I1450" s="129" t="s">
        <v>271</v>
      </c>
      <c r="J1450" s="129" t="s">
        <v>272</v>
      </c>
      <c r="K1450" s="129" t="s">
        <v>479</v>
      </c>
      <c r="L1450" s="121">
        <f t="shared" si="43"/>
        <v>100420</v>
      </c>
    </row>
    <row r="1451" spans="1:12" x14ac:dyDescent="0.25">
      <c r="A1451" s="121" t="str">
        <f t="shared" si="42"/>
        <v>60360000307MSC00100420101000326</v>
      </c>
      <c r="B1451" s="129" t="s">
        <v>297</v>
      </c>
      <c r="C1451" s="129" t="s">
        <v>298</v>
      </c>
      <c r="D1451" s="129" t="s">
        <v>540</v>
      </c>
      <c r="E1451" s="129" t="s">
        <v>268</v>
      </c>
      <c r="F1451" s="129" t="s">
        <v>233</v>
      </c>
      <c r="G1451" s="129" t="s">
        <v>269</v>
      </c>
      <c r="H1451" s="129" t="s">
        <v>274</v>
      </c>
      <c r="I1451" s="129" t="s">
        <v>275</v>
      </c>
      <c r="J1451" s="129" t="s">
        <v>276</v>
      </c>
      <c r="K1451" s="129" t="s">
        <v>479</v>
      </c>
      <c r="L1451" s="121">
        <f t="shared" si="43"/>
        <v>100420</v>
      </c>
    </row>
    <row r="1452" spans="1:12" x14ac:dyDescent="0.25">
      <c r="A1452" s="121" t="str">
        <f t="shared" si="42"/>
        <v>60360000307MHC00104257101000326</v>
      </c>
      <c r="B1452" s="129" t="s">
        <v>297</v>
      </c>
      <c r="C1452" s="129" t="s">
        <v>298</v>
      </c>
      <c r="D1452" s="129" t="s">
        <v>541</v>
      </c>
      <c r="E1452" s="129" t="s">
        <v>268</v>
      </c>
      <c r="F1452" s="129" t="s">
        <v>250</v>
      </c>
      <c r="G1452" s="129" t="s">
        <v>300</v>
      </c>
      <c r="H1452" s="129" t="s">
        <v>274</v>
      </c>
      <c r="I1452" s="129" t="s">
        <v>275</v>
      </c>
      <c r="J1452" s="129" t="s">
        <v>276</v>
      </c>
      <c r="K1452" s="129" t="s">
        <v>537</v>
      </c>
      <c r="L1452" s="121">
        <f t="shared" si="43"/>
        <v>104257</v>
      </c>
    </row>
    <row r="1453" spans="1:12" x14ac:dyDescent="0.25">
      <c r="A1453" s="121" t="str">
        <f t="shared" si="42"/>
        <v>60360000307MHC00102780101000326</v>
      </c>
      <c r="B1453" s="129" t="s">
        <v>297</v>
      </c>
      <c r="C1453" s="129" t="s">
        <v>298</v>
      </c>
      <c r="D1453" s="129" t="s">
        <v>542</v>
      </c>
      <c r="E1453" s="129" t="s">
        <v>268</v>
      </c>
      <c r="F1453" s="129" t="s">
        <v>253</v>
      </c>
      <c r="G1453" s="129" t="s">
        <v>300</v>
      </c>
      <c r="H1453" s="129" t="s">
        <v>274</v>
      </c>
      <c r="I1453" s="129" t="s">
        <v>275</v>
      </c>
      <c r="J1453" s="129" t="s">
        <v>276</v>
      </c>
      <c r="K1453" s="129" t="s">
        <v>537</v>
      </c>
      <c r="L1453" s="121">
        <f t="shared" si="43"/>
        <v>102780</v>
      </c>
    </row>
    <row r="1454" spans="1:12" x14ac:dyDescent="0.25">
      <c r="A1454" s="121" t="str">
        <f t="shared" si="42"/>
        <v>60360000307MHA76101350101000326</v>
      </c>
      <c r="B1454" s="129" t="s">
        <v>297</v>
      </c>
      <c r="C1454" s="129" t="s">
        <v>298</v>
      </c>
      <c r="D1454" s="129" t="s">
        <v>543</v>
      </c>
      <c r="E1454" s="129" t="s">
        <v>268</v>
      </c>
      <c r="F1454" s="129" t="s">
        <v>248</v>
      </c>
      <c r="G1454" s="129" t="s">
        <v>300</v>
      </c>
      <c r="H1454" s="129" t="s">
        <v>274</v>
      </c>
      <c r="I1454" s="129" t="s">
        <v>275</v>
      </c>
      <c r="J1454" s="129" t="s">
        <v>276</v>
      </c>
      <c r="K1454" s="129" t="s">
        <v>544</v>
      </c>
      <c r="L1454" s="121">
        <f t="shared" si="43"/>
        <v>101350</v>
      </c>
    </row>
    <row r="1455" spans="1:12" x14ac:dyDescent="0.25">
      <c r="A1455" s="121" t="str">
        <f t="shared" si="42"/>
        <v>60360000307MHC00100778101000326</v>
      </c>
      <c r="B1455" s="129" t="s">
        <v>297</v>
      </c>
      <c r="C1455" s="129" t="s">
        <v>298</v>
      </c>
      <c r="D1455" s="129" t="s">
        <v>545</v>
      </c>
      <c r="E1455" s="129" t="s">
        <v>268</v>
      </c>
      <c r="F1455" s="129" t="s">
        <v>251</v>
      </c>
      <c r="G1455" s="129" t="s">
        <v>300</v>
      </c>
      <c r="H1455" s="129" t="s">
        <v>274</v>
      </c>
      <c r="I1455" s="129" t="s">
        <v>275</v>
      </c>
      <c r="J1455" s="129" t="s">
        <v>276</v>
      </c>
      <c r="K1455" s="129" t="s">
        <v>537</v>
      </c>
      <c r="L1455" s="121">
        <f t="shared" si="43"/>
        <v>100778</v>
      </c>
    </row>
    <row r="1456" spans="1:12" x14ac:dyDescent="0.25">
      <c r="A1456" s="121" t="e">
        <f t="shared" si="42"/>
        <v>#N/A</v>
      </c>
      <c r="L1456" s="121" t="e">
        <f t="shared" si="43"/>
        <v>#N/A</v>
      </c>
    </row>
    <row r="1457" spans="1:12" x14ac:dyDescent="0.25">
      <c r="A1457" s="121" t="e">
        <f t="shared" si="42"/>
        <v>#N/A</v>
      </c>
      <c r="L1457" s="121" t="e">
        <f t="shared" si="43"/>
        <v>#N/A</v>
      </c>
    </row>
    <row r="1458" spans="1:12" x14ac:dyDescent="0.25">
      <c r="A1458" s="121" t="e">
        <f t="shared" si="42"/>
        <v>#N/A</v>
      </c>
      <c r="L1458" s="121" t="e">
        <f t="shared" si="43"/>
        <v>#N/A</v>
      </c>
    </row>
    <row r="1459" spans="1:12" x14ac:dyDescent="0.25">
      <c r="A1459" s="121" t="e">
        <f t="shared" si="42"/>
        <v>#N/A</v>
      </c>
      <c r="L1459" s="121" t="e">
        <f t="shared" si="43"/>
        <v>#N/A</v>
      </c>
    </row>
    <row r="1460" spans="1:12" x14ac:dyDescent="0.25">
      <c r="A1460" s="121" t="e">
        <f t="shared" si="42"/>
        <v>#N/A</v>
      </c>
      <c r="L1460" s="121" t="e">
        <f t="shared" si="43"/>
        <v>#N/A</v>
      </c>
    </row>
    <row r="1461" spans="1:12" x14ac:dyDescent="0.25">
      <c r="A1461" s="121" t="e">
        <f t="shared" si="42"/>
        <v>#N/A</v>
      </c>
      <c r="L1461" s="121" t="e">
        <f t="shared" si="43"/>
        <v>#N/A</v>
      </c>
    </row>
    <row r="1462" spans="1:12" x14ac:dyDescent="0.25">
      <c r="A1462" s="121" t="e">
        <f t="shared" si="42"/>
        <v>#N/A</v>
      </c>
      <c r="L1462" s="121" t="e">
        <f t="shared" si="43"/>
        <v>#N/A</v>
      </c>
    </row>
    <row r="1463" spans="1:12" x14ac:dyDescent="0.25">
      <c r="A1463" s="121" t="e">
        <f t="shared" si="42"/>
        <v>#N/A</v>
      </c>
      <c r="L1463" s="121" t="e">
        <f t="shared" si="43"/>
        <v>#N/A</v>
      </c>
    </row>
    <row r="1464" spans="1:12" x14ac:dyDescent="0.25">
      <c r="A1464" s="121" t="e">
        <f t="shared" si="42"/>
        <v>#N/A</v>
      </c>
      <c r="L1464" s="121" t="e">
        <f t="shared" si="43"/>
        <v>#N/A</v>
      </c>
    </row>
    <row r="1465" spans="1:12" x14ac:dyDescent="0.25">
      <c r="A1465" s="121" t="e">
        <f t="shared" ref="A1465:A1528" si="44">CONCATENATE(B1465,K1465,L1465,I1465,H1465,J1465)</f>
        <v>#N/A</v>
      </c>
      <c r="L1465" s="121" t="e">
        <f t="shared" si="43"/>
        <v>#N/A</v>
      </c>
    </row>
    <row r="1466" spans="1:12" x14ac:dyDescent="0.25">
      <c r="A1466" s="121" t="e">
        <f t="shared" si="44"/>
        <v>#N/A</v>
      </c>
      <c r="L1466" s="121" t="e">
        <f t="shared" si="43"/>
        <v>#N/A</v>
      </c>
    </row>
    <row r="1467" spans="1:12" x14ac:dyDescent="0.25">
      <c r="A1467" s="121" t="e">
        <f t="shared" si="44"/>
        <v>#N/A</v>
      </c>
      <c r="L1467" s="121" t="e">
        <f t="shared" si="43"/>
        <v>#N/A</v>
      </c>
    </row>
    <row r="1468" spans="1:12" x14ac:dyDescent="0.25">
      <c r="A1468" s="121" t="e">
        <f t="shared" si="44"/>
        <v>#N/A</v>
      </c>
      <c r="L1468" s="121" t="e">
        <f t="shared" si="43"/>
        <v>#N/A</v>
      </c>
    </row>
    <row r="1469" spans="1:12" x14ac:dyDescent="0.25">
      <c r="A1469" s="121" t="e">
        <f t="shared" si="44"/>
        <v>#N/A</v>
      </c>
      <c r="L1469" s="121" t="e">
        <f t="shared" si="43"/>
        <v>#N/A</v>
      </c>
    </row>
    <row r="1470" spans="1:12" x14ac:dyDescent="0.25">
      <c r="A1470" s="121" t="e">
        <f t="shared" si="44"/>
        <v>#N/A</v>
      </c>
      <c r="L1470" s="121" t="e">
        <f t="shared" si="43"/>
        <v>#N/A</v>
      </c>
    </row>
    <row r="1471" spans="1:12" x14ac:dyDescent="0.25">
      <c r="A1471" s="121" t="e">
        <f t="shared" si="44"/>
        <v>#N/A</v>
      </c>
      <c r="L1471" s="121" t="e">
        <f t="shared" si="43"/>
        <v>#N/A</v>
      </c>
    </row>
    <row r="1472" spans="1:12" x14ac:dyDescent="0.25">
      <c r="A1472" s="121" t="e">
        <f t="shared" si="44"/>
        <v>#N/A</v>
      </c>
      <c r="L1472" s="121" t="e">
        <f t="shared" si="43"/>
        <v>#N/A</v>
      </c>
    </row>
    <row r="1473" spans="1:12" x14ac:dyDescent="0.25">
      <c r="A1473" s="121" t="e">
        <f t="shared" si="44"/>
        <v>#N/A</v>
      </c>
      <c r="L1473" s="121" t="e">
        <f t="shared" si="43"/>
        <v>#N/A</v>
      </c>
    </row>
    <row r="1474" spans="1:12" x14ac:dyDescent="0.25">
      <c r="A1474" s="121" t="e">
        <f t="shared" si="44"/>
        <v>#N/A</v>
      </c>
      <c r="L1474" s="121" t="e">
        <f t="shared" si="43"/>
        <v>#N/A</v>
      </c>
    </row>
    <row r="1475" spans="1:12" x14ac:dyDescent="0.25">
      <c r="A1475" s="121" t="e">
        <f t="shared" si="44"/>
        <v>#N/A</v>
      </c>
      <c r="L1475" s="121" t="e">
        <f t="shared" si="43"/>
        <v>#N/A</v>
      </c>
    </row>
    <row r="1476" spans="1:12" x14ac:dyDescent="0.25">
      <c r="A1476" s="121" t="e">
        <f t="shared" si="44"/>
        <v>#N/A</v>
      </c>
      <c r="L1476" s="121" t="e">
        <f t="shared" si="43"/>
        <v>#N/A</v>
      </c>
    </row>
    <row r="1477" spans="1:12" x14ac:dyDescent="0.25">
      <c r="A1477" s="121" t="e">
        <f t="shared" si="44"/>
        <v>#N/A</v>
      </c>
      <c r="L1477" s="121" t="e">
        <f t="shared" si="43"/>
        <v>#N/A</v>
      </c>
    </row>
    <row r="1478" spans="1:12" x14ac:dyDescent="0.25">
      <c r="A1478" s="121" t="e">
        <f t="shared" si="44"/>
        <v>#N/A</v>
      </c>
      <c r="L1478" s="121" t="e">
        <f t="shared" si="43"/>
        <v>#N/A</v>
      </c>
    </row>
    <row r="1479" spans="1:12" x14ac:dyDescent="0.25">
      <c r="A1479" s="121" t="e">
        <f t="shared" si="44"/>
        <v>#N/A</v>
      </c>
      <c r="L1479" s="121" t="e">
        <f t="shared" si="43"/>
        <v>#N/A</v>
      </c>
    </row>
    <row r="1480" spans="1:12" x14ac:dyDescent="0.25">
      <c r="A1480" s="121" t="e">
        <f t="shared" si="44"/>
        <v>#N/A</v>
      </c>
      <c r="L1480" s="121" t="e">
        <f t="shared" si="43"/>
        <v>#N/A</v>
      </c>
    </row>
    <row r="1481" spans="1:12" x14ac:dyDescent="0.25">
      <c r="A1481" s="121" t="e">
        <f t="shared" si="44"/>
        <v>#N/A</v>
      </c>
      <c r="L1481" s="121" t="e">
        <f t="shared" si="43"/>
        <v>#N/A</v>
      </c>
    </row>
    <row r="1482" spans="1:12" x14ac:dyDescent="0.25">
      <c r="A1482" s="121" t="e">
        <f t="shared" si="44"/>
        <v>#N/A</v>
      </c>
      <c r="L1482" s="121" t="e">
        <f t="shared" si="43"/>
        <v>#N/A</v>
      </c>
    </row>
    <row r="1483" spans="1:12" x14ac:dyDescent="0.25">
      <c r="A1483" s="121" t="e">
        <f t="shared" si="44"/>
        <v>#N/A</v>
      </c>
      <c r="L1483" s="121" t="e">
        <f t="shared" si="43"/>
        <v>#N/A</v>
      </c>
    </row>
    <row r="1484" spans="1:12" x14ac:dyDescent="0.25">
      <c r="A1484" s="121" t="e">
        <f t="shared" si="44"/>
        <v>#N/A</v>
      </c>
      <c r="L1484" s="121" t="e">
        <f t="shared" si="43"/>
        <v>#N/A</v>
      </c>
    </row>
    <row r="1485" spans="1:12" x14ac:dyDescent="0.25">
      <c r="A1485" s="121" t="e">
        <f t="shared" si="44"/>
        <v>#N/A</v>
      </c>
      <c r="L1485" s="121" t="e">
        <f t="shared" si="43"/>
        <v>#N/A</v>
      </c>
    </row>
    <row r="1486" spans="1:12" x14ac:dyDescent="0.25">
      <c r="A1486" s="121" t="e">
        <f t="shared" si="44"/>
        <v>#N/A</v>
      </c>
      <c r="L1486" s="121" t="e">
        <f t="shared" si="43"/>
        <v>#N/A</v>
      </c>
    </row>
    <row r="1487" spans="1:12" x14ac:dyDescent="0.25">
      <c r="A1487" s="121" t="e">
        <f t="shared" si="44"/>
        <v>#N/A</v>
      </c>
      <c r="L1487" s="121" t="e">
        <f t="shared" si="43"/>
        <v>#N/A</v>
      </c>
    </row>
    <row r="1488" spans="1:12" x14ac:dyDescent="0.25">
      <c r="A1488" s="121" t="e">
        <f t="shared" si="44"/>
        <v>#N/A</v>
      </c>
      <c r="L1488" s="121" t="e">
        <f t="shared" ref="L1488:L1551" si="45">VLOOKUP(F1488,$G$2:$H$13,2,FALSE)</f>
        <v>#N/A</v>
      </c>
    </row>
    <row r="1489" spans="1:12" x14ac:dyDescent="0.25">
      <c r="A1489" s="121" t="e">
        <f t="shared" si="44"/>
        <v>#N/A</v>
      </c>
      <c r="L1489" s="121" t="e">
        <f t="shared" si="45"/>
        <v>#N/A</v>
      </c>
    </row>
    <row r="1490" spans="1:12" x14ac:dyDescent="0.25">
      <c r="A1490" s="121" t="e">
        <f t="shared" si="44"/>
        <v>#N/A</v>
      </c>
      <c r="L1490" s="121" t="e">
        <f t="shared" si="45"/>
        <v>#N/A</v>
      </c>
    </row>
    <row r="1491" spans="1:12" x14ac:dyDescent="0.25">
      <c r="A1491" s="121" t="e">
        <f t="shared" si="44"/>
        <v>#N/A</v>
      </c>
      <c r="L1491" s="121" t="e">
        <f t="shared" si="45"/>
        <v>#N/A</v>
      </c>
    </row>
    <row r="1492" spans="1:12" x14ac:dyDescent="0.25">
      <c r="A1492" s="121" t="e">
        <f t="shared" si="44"/>
        <v>#N/A</v>
      </c>
      <c r="L1492" s="121" t="e">
        <f t="shared" si="45"/>
        <v>#N/A</v>
      </c>
    </row>
    <row r="1493" spans="1:12" x14ac:dyDescent="0.25">
      <c r="A1493" s="121" t="e">
        <f t="shared" si="44"/>
        <v>#N/A</v>
      </c>
      <c r="L1493" s="121" t="e">
        <f t="shared" si="45"/>
        <v>#N/A</v>
      </c>
    </row>
    <row r="1494" spans="1:12" x14ac:dyDescent="0.25">
      <c r="A1494" s="121" t="e">
        <f t="shared" si="44"/>
        <v>#N/A</v>
      </c>
      <c r="L1494" s="121" t="e">
        <f t="shared" si="45"/>
        <v>#N/A</v>
      </c>
    </row>
    <row r="1495" spans="1:12" x14ac:dyDescent="0.25">
      <c r="A1495" s="121" t="e">
        <f t="shared" si="44"/>
        <v>#N/A</v>
      </c>
      <c r="L1495" s="121" t="e">
        <f t="shared" si="45"/>
        <v>#N/A</v>
      </c>
    </row>
    <row r="1496" spans="1:12" x14ac:dyDescent="0.25">
      <c r="A1496" s="121" t="e">
        <f t="shared" si="44"/>
        <v>#N/A</v>
      </c>
      <c r="L1496" s="121" t="e">
        <f t="shared" si="45"/>
        <v>#N/A</v>
      </c>
    </row>
    <row r="1497" spans="1:12" x14ac:dyDescent="0.25">
      <c r="A1497" s="121" t="e">
        <f t="shared" si="44"/>
        <v>#N/A</v>
      </c>
      <c r="L1497" s="121" t="e">
        <f t="shared" si="45"/>
        <v>#N/A</v>
      </c>
    </row>
    <row r="1498" spans="1:12" x14ac:dyDescent="0.25">
      <c r="A1498" s="121" t="e">
        <f t="shared" si="44"/>
        <v>#N/A</v>
      </c>
      <c r="L1498" s="121" t="e">
        <f t="shared" si="45"/>
        <v>#N/A</v>
      </c>
    </row>
    <row r="1499" spans="1:12" x14ac:dyDescent="0.25">
      <c r="A1499" s="121" t="e">
        <f t="shared" si="44"/>
        <v>#N/A</v>
      </c>
      <c r="L1499" s="121" t="e">
        <f t="shared" si="45"/>
        <v>#N/A</v>
      </c>
    </row>
    <row r="1500" spans="1:12" x14ac:dyDescent="0.25">
      <c r="A1500" s="121" t="e">
        <f t="shared" si="44"/>
        <v>#N/A</v>
      </c>
      <c r="L1500" s="121" t="e">
        <f t="shared" si="45"/>
        <v>#N/A</v>
      </c>
    </row>
    <row r="1501" spans="1:12" x14ac:dyDescent="0.25">
      <c r="A1501" s="121" t="e">
        <f t="shared" si="44"/>
        <v>#N/A</v>
      </c>
      <c r="L1501" s="121" t="e">
        <f t="shared" si="45"/>
        <v>#N/A</v>
      </c>
    </row>
    <row r="1502" spans="1:12" x14ac:dyDescent="0.25">
      <c r="A1502" s="121" t="e">
        <f t="shared" si="44"/>
        <v>#N/A</v>
      </c>
      <c r="L1502" s="121" t="e">
        <f t="shared" si="45"/>
        <v>#N/A</v>
      </c>
    </row>
    <row r="1503" spans="1:12" x14ac:dyDescent="0.25">
      <c r="A1503" s="121" t="e">
        <f t="shared" si="44"/>
        <v>#N/A</v>
      </c>
      <c r="L1503" s="121" t="e">
        <f t="shared" si="45"/>
        <v>#N/A</v>
      </c>
    </row>
    <row r="1504" spans="1:12" x14ac:dyDescent="0.25">
      <c r="A1504" s="121" t="e">
        <f t="shared" si="44"/>
        <v>#N/A</v>
      </c>
      <c r="L1504" s="121" t="e">
        <f t="shared" si="45"/>
        <v>#N/A</v>
      </c>
    </row>
    <row r="1505" spans="1:12" x14ac:dyDescent="0.25">
      <c r="A1505" s="121" t="e">
        <f t="shared" si="44"/>
        <v>#N/A</v>
      </c>
      <c r="L1505" s="121" t="e">
        <f t="shared" si="45"/>
        <v>#N/A</v>
      </c>
    </row>
    <row r="1506" spans="1:12" x14ac:dyDescent="0.25">
      <c r="A1506" s="121" t="e">
        <f t="shared" si="44"/>
        <v>#N/A</v>
      </c>
      <c r="L1506" s="121" t="e">
        <f t="shared" si="45"/>
        <v>#N/A</v>
      </c>
    </row>
    <row r="1507" spans="1:12" x14ac:dyDescent="0.25">
      <c r="A1507" s="121" t="e">
        <f t="shared" si="44"/>
        <v>#N/A</v>
      </c>
      <c r="L1507" s="121" t="e">
        <f t="shared" si="45"/>
        <v>#N/A</v>
      </c>
    </row>
    <row r="1508" spans="1:12" x14ac:dyDescent="0.25">
      <c r="A1508" s="121" t="e">
        <f t="shared" si="44"/>
        <v>#N/A</v>
      </c>
      <c r="L1508" s="121" t="e">
        <f t="shared" si="45"/>
        <v>#N/A</v>
      </c>
    </row>
    <row r="1509" spans="1:12" x14ac:dyDescent="0.25">
      <c r="A1509" s="121" t="e">
        <f t="shared" si="44"/>
        <v>#N/A</v>
      </c>
      <c r="L1509" s="121" t="e">
        <f t="shared" si="45"/>
        <v>#N/A</v>
      </c>
    </row>
    <row r="1510" spans="1:12" x14ac:dyDescent="0.25">
      <c r="A1510" s="121" t="e">
        <f t="shared" si="44"/>
        <v>#N/A</v>
      </c>
      <c r="L1510" s="121" t="e">
        <f t="shared" si="45"/>
        <v>#N/A</v>
      </c>
    </row>
    <row r="1511" spans="1:12" x14ac:dyDescent="0.25">
      <c r="A1511" s="121" t="e">
        <f t="shared" si="44"/>
        <v>#N/A</v>
      </c>
      <c r="L1511" s="121" t="e">
        <f t="shared" si="45"/>
        <v>#N/A</v>
      </c>
    </row>
    <row r="1512" spans="1:12" x14ac:dyDescent="0.25">
      <c r="A1512" s="121" t="e">
        <f t="shared" si="44"/>
        <v>#N/A</v>
      </c>
      <c r="L1512" s="121" t="e">
        <f t="shared" si="45"/>
        <v>#N/A</v>
      </c>
    </row>
    <row r="1513" spans="1:12" x14ac:dyDescent="0.25">
      <c r="A1513" s="121" t="e">
        <f t="shared" si="44"/>
        <v>#N/A</v>
      </c>
      <c r="L1513" s="121" t="e">
        <f t="shared" si="45"/>
        <v>#N/A</v>
      </c>
    </row>
    <row r="1514" spans="1:12" x14ac:dyDescent="0.25">
      <c r="A1514" s="121" t="e">
        <f t="shared" si="44"/>
        <v>#N/A</v>
      </c>
      <c r="L1514" s="121" t="e">
        <f t="shared" si="45"/>
        <v>#N/A</v>
      </c>
    </row>
    <row r="1515" spans="1:12" x14ac:dyDescent="0.25">
      <c r="A1515" s="121" t="e">
        <f t="shared" si="44"/>
        <v>#N/A</v>
      </c>
      <c r="L1515" s="121" t="e">
        <f t="shared" si="45"/>
        <v>#N/A</v>
      </c>
    </row>
    <row r="1516" spans="1:12" x14ac:dyDescent="0.25">
      <c r="A1516" s="121" t="e">
        <f t="shared" si="44"/>
        <v>#N/A</v>
      </c>
      <c r="L1516" s="121" t="e">
        <f t="shared" si="45"/>
        <v>#N/A</v>
      </c>
    </row>
    <row r="1517" spans="1:12" x14ac:dyDescent="0.25">
      <c r="A1517" s="121" t="e">
        <f t="shared" si="44"/>
        <v>#N/A</v>
      </c>
      <c r="L1517" s="121" t="e">
        <f t="shared" si="45"/>
        <v>#N/A</v>
      </c>
    </row>
    <row r="1518" spans="1:12" x14ac:dyDescent="0.25">
      <c r="A1518" s="121" t="e">
        <f t="shared" si="44"/>
        <v>#N/A</v>
      </c>
      <c r="L1518" s="121" t="e">
        <f t="shared" si="45"/>
        <v>#N/A</v>
      </c>
    </row>
    <row r="1519" spans="1:12" x14ac:dyDescent="0.25">
      <c r="A1519" s="121" t="e">
        <f t="shared" si="44"/>
        <v>#N/A</v>
      </c>
      <c r="L1519" s="121" t="e">
        <f t="shared" si="45"/>
        <v>#N/A</v>
      </c>
    </row>
    <row r="1520" spans="1:12" x14ac:dyDescent="0.25">
      <c r="A1520" s="121" t="e">
        <f t="shared" si="44"/>
        <v>#N/A</v>
      </c>
      <c r="L1520" s="121" t="e">
        <f t="shared" si="45"/>
        <v>#N/A</v>
      </c>
    </row>
    <row r="1521" spans="1:12" x14ac:dyDescent="0.25">
      <c r="A1521" s="121" t="e">
        <f t="shared" si="44"/>
        <v>#N/A</v>
      </c>
      <c r="L1521" s="121" t="e">
        <f t="shared" si="45"/>
        <v>#N/A</v>
      </c>
    </row>
    <row r="1522" spans="1:12" x14ac:dyDescent="0.25">
      <c r="A1522" s="121" t="e">
        <f t="shared" si="44"/>
        <v>#N/A</v>
      </c>
      <c r="L1522" s="121" t="e">
        <f t="shared" si="45"/>
        <v>#N/A</v>
      </c>
    </row>
    <row r="1523" spans="1:12" x14ac:dyDescent="0.25">
      <c r="A1523" s="121" t="e">
        <f t="shared" si="44"/>
        <v>#N/A</v>
      </c>
      <c r="L1523" s="121" t="e">
        <f t="shared" si="45"/>
        <v>#N/A</v>
      </c>
    </row>
    <row r="1524" spans="1:12" x14ac:dyDescent="0.25">
      <c r="A1524" s="121" t="e">
        <f t="shared" si="44"/>
        <v>#N/A</v>
      </c>
      <c r="L1524" s="121" t="e">
        <f t="shared" si="45"/>
        <v>#N/A</v>
      </c>
    </row>
    <row r="1525" spans="1:12" x14ac:dyDescent="0.25">
      <c r="A1525" s="121" t="e">
        <f t="shared" si="44"/>
        <v>#N/A</v>
      </c>
      <c r="L1525" s="121" t="e">
        <f t="shared" si="45"/>
        <v>#N/A</v>
      </c>
    </row>
    <row r="1526" spans="1:12" x14ac:dyDescent="0.25">
      <c r="A1526" s="121" t="e">
        <f t="shared" si="44"/>
        <v>#N/A</v>
      </c>
      <c r="L1526" s="121" t="e">
        <f t="shared" si="45"/>
        <v>#N/A</v>
      </c>
    </row>
    <row r="1527" spans="1:12" x14ac:dyDescent="0.25">
      <c r="A1527" s="121" t="e">
        <f t="shared" si="44"/>
        <v>#N/A</v>
      </c>
      <c r="L1527" s="121" t="e">
        <f t="shared" si="45"/>
        <v>#N/A</v>
      </c>
    </row>
    <row r="1528" spans="1:12" x14ac:dyDescent="0.25">
      <c r="A1528" s="121" t="e">
        <f t="shared" si="44"/>
        <v>#N/A</v>
      </c>
      <c r="L1528" s="121" t="e">
        <f t="shared" si="45"/>
        <v>#N/A</v>
      </c>
    </row>
    <row r="1529" spans="1:12" x14ac:dyDescent="0.25">
      <c r="A1529" s="121" t="e">
        <f t="shared" ref="A1529:A1566" si="46">CONCATENATE(B1529,K1529,L1529,I1529,H1529,J1529)</f>
        <v>#N/A</v>
      </c>
      <c r="L1529" s="121" t="e">
        <f t="shared" si="45"/>
        <v>#N/A</v>
      </c>
    </row>
    <row r="1530" spans="1:12" x14ac:dyDescent="0.25">
      <c r="A1530" s="121" t="e">
        <f t="shared" si="46"/>
        <v>#N/A</v>
      </c>
      <c r="L1530" s="121" t="e">
        <f t="shared" si="45"/>
        <v>#N/A</v>
      </c>
    </row>
    <row r="1531" spans="1:12" x14ac:dyDescent="0.25">
      <c r="A1531" s="121" t="e">
        <f t="shared" si="46"/>
        <v>#N/A</v>
      </c>
      <c r="L1531" s="121" t="e">
        <f t="shared" si="45"/>
        <v>#N/A</v>
      </c>
    </row>
    <row r="1532" spans="1:12" x14ac:dyDescent="0.25">
      <c r="A1532" s="121" t="e">
        <f t="shared" si="46"/>
        <v>#N/A</v>
      </c>
      <c r="L1532" s="121" t="e">
        <f t="shared" si="45"/>
        <v>#N/A</v>
      </c>
    </row>
    <row r="1533" spans="1:12" x14ac:dyDescent="0.25">
      <c r="A1533" s="121" t="e">
        <f t="shared" si="46"/>
        <v>#N/A</v>
      </c>
      <c r="L1533" s="121" t="e">
        <f t="shared" si="45"/>
        <v>#N/A</v>
      </c>
    </row>
    <row r="1534" spans="1:12" x14ac:dyDescent="0.25">
      <c r="A1534" s="121" t="e">
        <f t="shared" si="46"/>
        <v>#N/A</v>
      </c>
      <c r="L1534" s="121" t="e">
        <f t="shared" si="45"/>
        <v>#N/A</v>
      </c>
    </row>
    <row r="1535" spans="1:12" x14ac:dyDescent="0.25">
      <c r="A1535" s="121" t="e">
        <f t="shared" si="46"/>
        <v>#N/A</v>
      </c>
      <c r="L1535" s="121" t="e">
        <f t="shared" si="45"/>
        <v>#N/A</v>
      </c>
    </row>
    <row r="1536" spans="1:12" x14ac:dyDescent="0.25">
      <c r="A1536" s="121" t="e">
        <f t="shared" si="46"/>
        <v>#N/A</v>
      </c>
      <c r="L1536" s="121" t="e">
        <f t="shared" si="45"/>
        <v>#N/A</v>
      </c>
    </row>
    <row r="1537" spans="1:12" x14ac:dyDescent="0.25">
      <c r="A1537" s="121" t="e">
        <f t="shared" si="46"/>
        <v>#N/A</v>
      </c>
      <c r="L1537" s="121" t="e">
        <f t="shared" si="45"/>
        <v>#N/A</v>
      </c>
    </row>
    <row r="1538" spans="1:12" x14ac:dyDescent="0.25">
      <c r="A1538" s="121" t="e">
        <f t="shared" si="46"/>
        <v>#N/A</v>
      </c>
      <c r="L1538" s="121" t="e">
        <f t="shared" si="45"/>
        <v>#N/A</v>
      </c>
    </row>
    <row r="1539" spans="1:12" x14ac:dyDescent="0.25">
      <c r="A1539" s="121" t="e">
        <f t="shared" si="46"/>
        <v>#N/A</v>
      </c>
      <c r="L1539" s="121" t="e">
        <f t="shared" si="45"/>
        <v>#N/A</v>
      </c>
    </row>
    <row r="1540" spans="1:12" x14ac:dyDescent="0.25">
      <c r="A1540" s="121" t="e">
        <f t="shared" si="46"/>
        <v>#N/A</v>
      </c>
      <c r="L1540" s="121" t="e">
        <f t="shared" si="45"/>
        <v>#N/A</v>
      </c>
    </row>
    <row r="1541" spans="1:12" x14ac:dyDescent="0.25">
      <c r="A1541" s="121" t="e">
        <f t="shared" si="46"/>
        <v>#N/A</v>
      </c>
      <c r="L1541" s="121" t="e">
        <f t="shared" si="45"/>
        <v>#N/A</v>
      </c>
    </row>
    <row r="1542" spans="1:12" x14ac:dyDescent="0.25">
      <c r="A1542" s="121" t="e">
        <f t="shared" si="46"/>
        <v>#N/A</v>
      </c>
      <c r="L1542" s="121" t="e">
        <f t="shared" si="45"/>
        <v>#N/A</v>
      </c>
    </row>
    <row r="1543" spans="1:12" x14ac:dyDescent="0.25">
      <c r="A1543" s="121" t="e">
        <f t="shared" si="46"/>
        <v>#N/A</v>
      </c>
      <c r="L1543" s="121" t="e">
        <f t="shared" si="45"/>
        <v>#N/A</v>
      </c>
    </row>
    <row r="1544" spans="1:12" x14ac:dyDescent="0.25">
      <c r="A1544" s="121" t="e">
        <f t="shared" si="46"/>
        <v>#N/A</v>
      </c>
      <c r="L1544" s="121" t="e">
        <f t="shared" si="45"/>
        <v>#N/A</v>
      </c>
    </row>
    <row r="1545" spans="1:12" x14ac:dyDescent="0.25">
      <c r="A1545" s="121" t="e">
        <f t="shared" si="46"/>
        <v>#N/A</v>
      </c>
      <c r="L1545" s="121" t="e">
        <f t="shared" si="45"/>
        <v>#N/A</v>
      </c>
    </row>
    <row r="1546" spans="1:12" x14ac:dyDescent="0.25">
      <c r="A1546" s="121" t="e">
        <f t="shared" si="46"/>
        <v>#N/A</v>
      </c>
      <c r="L1546" s="121" t="e">
        <f t="shared" si="45"/>
        <v>#N/A</v>
      </c>
    </row>
    <row r="1547" spans="1:12" x14ac:dyDescent="0.25">
      <c r="A1547" s="121" t="e">
        <f t="shared" si="46"/>
        <v>#N/A</v>
      </c>
      <c r="L1547" s="121" t="e">
        <f t="shared" si="45"/>
        <v>#N/A</v>
      </c>
    </row>
    <row r="1548" spans="1:12" x14ac:dyDescent="0.25">
      <c r="A1548" s="121" t="e">
        <f t="shared" si="46"/>
        <v>#N/A</v>
      </c>
      <c r="L1548" s="121" t="e">
        <f t="shared" si="45"/>
        <v>#N/A</v>
      </c>
    </row>
    <row r="1549" spans="1:12" x14ac:dyDescent="0.25">
      <c r="A1549" s="121" t="e">
        <f t="shared" si="46"/>
        <v>#N/A</v>
      </c>
      <c r="L1549" s="121" t="e">
        <f t="shared" si="45"/>
        <v>#N/A</v>
      </c>
    </row>
    <row r="1550" spans="1:12" x14ac:dyDescent="0.25">
      <c r="A1550" s="121" t="e">
        <f t="shared" si="46"/>
        <v>#N/A</v>
      </c>
      <c r="L1550" s="121" t="e">
        <f t="shared" si="45"/>
        <v>#N/A</v>
      </c>
    </row>
    <row r="1551" spans="1:12" x14ac:dyDescent="0.25">
      <c r="A1551" s="121" t="e">
        <f t="shared" si="46"/>
        <v>#N/A</v>
      </c>
      <c r="L1551" s="121" t="e">
        <f t="shared" si="45"/>
        <v>#N/A</v>
      </c>
    </row>
    <row r="1552" spans="1:12" x14ac:dyDescent="0.25">
      <c r="A1552" s="121" t="e">
        <f t="shared" si="46"/>
        <v>#N/A</v>
      </c>
      <c r="L1552" s="121" t="e">
        <f t="shared" ref="L1552:L1566" si="47">VLOOKUP(F1552,$G$2:$H$13,2,FALSE)</f>
        <v>#N/A</v>
      </c>
    </row>
    <row r="1553" spans="1:12" x14ac:dyDescent="0.25">
      <c r="A1553" s="121" t="e">
        <f t="shared" si="46"/>
        <v>#N/A</v>
      </c>
      <c r="L1553" s="121" t="e">
        <f t="shared" si="47"/>
        <v>#N/A</v>
      </c>
    </row>
    <row r="1554" spans="1:12" x14ac:dyDescent="0.25">
      <c r="A1554" s="121" t="e">
        <f t="shared" si="46"/>
        <v>#N/A</v>
      </c>
      <c r="L1554" s="121" t="e">
        <f t="shared" si="47"/>
        <v>#N/A</v>
      </c>
    </row>
    <row r="1555" spans="1:12" x14ac:dyDescent="0.25">
      <c r="A1555" s="121" t="e">
        <f t="shared" si="46"/>
        <v>#N/A</v>
      </c>
      <c r="L1555" s="121" t="e">
        <f t="shared" si="47"/>
        <v>#N/A</v>
      </c>
    </row>
    <row r="1556" spans="1:12" x14ac:dyDescent="0.25">
      <c r="A1556" s="121" t="e">
        <f t="shared" si="46"/>
        <v>#N/A</v>
      </c>
      <c r="L1556" s="121" t="e">
        <f t="shared" si="47"/>
        <v>#N/A</v>
      </c>
    </row>
    <row r="1557" spans="1:12" x14ac:dyDescent="0.25">
      <c r="A1557" s="121" t="e">
        <f t="shared" si="46"/>
        <v>#N/A</v>
      </c>
      <c r="L1557" s="121" t="e">
        <f t="shared" si="47"/>
        <v>#N/A</v>
      </c>
    </row>
    <row r="1558" spans="1:12" x14ac:dyDescent="0.25">
      <c r="A1558" s="121" t="e">
        <f t="shared" si="46"/>
        <v>#N/A</v>
      </c>
      <c r="L1558" s="121" t="e">
        <f t="shared" si="47"/>
        <v>#N/A</v>
      </c>
    </row>
    <row r="1559" spans="1:12" x14ac:dyDescent="0.25">
      <c r="A1559" s="121" t="e">
        <f t="shared" si="46"/>
        <v>#N/A</v>
      </c>
      <c r="L1559" s="121" t="e">
        <f t="shared" si="47"/>
        <v>#N/A</v>
      </c>
    </row>
    <row r="1560" spans="1:12" x14ac:dyDescent="0.25">
      <c r="A1560" s="121" t="e">
        <f t="shared" si="46"/>
        <v>#N/A</v>
      </c>
      <c r="L1560" s="121" t="e">
        <f t="shared" si="47"/>
        <v>#N/A</v>
      </c>
    </row>
    <row r="1561" spans="1:12" x14ac:dyDescent="0.25">
      <c r="A1561" s="121" t="e">
        <f t="shared" si="46"/>
        <v>#N/A</v>
      </c>
      <c r="L1561" s="121" t="e">
        <f t="shared" si="47"/>
        <v>#N/A</v>
      </c>
    </row>
    <row r="1562" spans="1:12" x14ac:dyDescent="0.25">
      <c r="A1562" s="121" t="e">
        <f t="shared" si="46"/>
        <v>#N/A</v>
      </c>
      <c r="L1562" s="121" t="e">
        <f t="shared" si="47"/>
        <v>#N/A</v>
      </c>
    </row>
    <row r="1563" spans="1:12" x14ac:dyDescent="0.25">
      <c r="A1563" s="121" t="e">
        <f t="shared" si="46"/>
        <v>#N/A</v>
      </c>
      <c r="L1563" s="121" t="e">
        <f t="shared" si="47"/>
        <v>#N/A</v>
      </c>
    </row>
    <row r="1564" spans="1:12" x14ac:dyDescent="0.25">
      <c r="A1564" s="121" t="e">
        <f t="shared" si="46"/>
        <v>#N/A</v>
      </c>
      <c r="L1564" s="121" t="e">
        <f t="shared" si="47"/>
        <v>#N/A</v>
      </c>
    </row>
    <row r="1565" spans="1:12" x14ac:dyDescent="0.25">
      <c r="A1565" s="121" t="e">
        <f t="shared" si="46"/>
        <v>#N/A</v>
      </c>
      <c r="L1565" s="121" t="e">
        <f t="shared" si="47"/>
        <v>#N/A</v>
      </c>
    </row>
    <row r="1566" spans="1:12" x14ac:dyDescent="0.25">
      <c r="A1566" s="121" t="e">
        <f t="shared" si="46"/>
        <v>#N/A</v>
      </c>
      <c r="L1566" s="121" t="e">
        <f t="shared" si="47"/>
        <v>#N/A</v>
      </c>
    </row>
  </sheetData>
  <autoFilter ref="A15:M1566" xr:uid="{00000000-0009-0000-0000-000005000000}"/>
  <pageMargins left="0.7" right="0.7" top="0.75" bottom="0.75" header="0.3" footer="0.3"/>
  <pageSetup paperSize="5" scale="6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ME Monthly CF Expenditure Rpt</vt:lpstr>
      <vt:lpstr>Provider Detail CF Report</vt:lpstr>
      <vt:lpstr>Prov Detail Rpt with Instruct</vt:lpstr>
      <vt:lpstr>Service and Project Codes</vt:lpstr>
      <vt:lpstr>List of Valid Expenditure OCAs</vt:lpstr>
      <vt:lpstr>Lookup Table</vt:lpstr>
      <vt:lpstr>'Provider Detail CF Report'!_FilterDatabase</vt:lpstr>
      <vt:lpstr>'ME Monthly CF Expenditure Rpt'!Print_Area</vt:lpstr>
      <vt:lpstr>'Provider Detail CF Report'!Print_Area</vt:lpstr>
      <vt:lpstr>'ME Monthly CF Expenditure Rpt'!Print_Titles</vt:lpstr>
      <vt:lpstr>'Provider Detail CF Report'!Print_Titles</vt:lpstr>
    </vt:vector>
  </TitlesOfParts>
  <Company>FDCF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2021-2022 Template 13 - Monthly Carry Forward Expenditure Report</dc:title>
  <dc:creator>Peter Ring</dc:creator>
  <cp:lastModifiedBy>VanDyke, Misty N</cp:lastModifiedBy>
  <cp:lastPrinted>2020-08-05T16:23:38Z</cp:lastPrinted>
  <dcterms:created xsi:type="dcterms:W3CDTF">2013-07-05T15:43:25Z</dcterms:created>
  <dcterms:modified xsi:type="dcterms:W3CDTF">2025-06-18T17:20:43Z</dcterms:modified>
</cp:coreProperties>
</file>