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F3AC5C1-B74C-4260-967A-93DC9723E36E}" xr6:coauthVersionLast="47" xr6:coauthVersionMax="47" xr10:uidLastSave="{00000000-0000-0000-0000-000000000000}"/>
  <bookViews>
    <workbookView xWindow="22932" yWindow="-108" windowWidth="30936" windowHeight="16776" firstSheet="3" activeTab="6" xr2:uid="{CCFA3E81-64DC-418E-BDE4-B75C41C38EDA}"/>
  </bookViews>
  <sheets>
    <sheet name="Instructions" sheetId="8" r:id="rId1"/>
    <sheet name="Budget" sheetId="7" r:id="rId2"/>
    <sheet name="Qtr1 Expenditure Report" sheetId="1" r:id="rId3"/>
    <sheet name="Qtr2 Expenditure Report" sheetId="2" r:id="rId4"/>
    <sheet name="Qtr3 Ependiture Report" sheetId="3" r:id="rId5"/>
    <sheet name="Qtr4 Expenditure Report" sheetId="4" r:id="rId6"/>
    <sheet name="Final Expenditure Report" sheetId="6" r:id="rId7"/>
  </sheets>
  <definedNames>
    <definedName name="_xlnm.Print_Area" localSheetId="6">'Final Expenditure Report'!$A$1:$P$66</definedName>
    <definedName name="_xlnm.Print_Area" localSheetId="2">'Qtr1 Expenditure Report'!$A$1:$AD$72</definedName>
    <definedName name="_xlnm.Print_Area" localSheetId="3">'Qtr2 Expenditure Report'!$A$1:$AD$72</definedName>
    <definedName name="_xlnm.Print_Area" localSheetId="4">'Qtr3 Ependiture Report'!$A$1:$AD$72</definedName>
    <definedName name="_xlnm.Print_Area" localSheetId="5">'Qtr4 Expenditure Report'!$A$1:$AD$72</definedName>
    <definedName name="_xlnm.Print_Titles" localSheetId="6">'Final Expenditure Report'!$A:$B,'Final Expenditure Report'!$8:$8</definedName>
    <definedName name="_xlnm.Print_Titles" localSheetId="2">'Qtr1 Expenditure Report'!$A:$B,'Qtr1 Expenditure Report'!$8:$8</definedName>
    <definedName name="_xlnm.Print_Titles" localSheetId="3">'Qtr2 Expenditure Report'!$A:$B,'Qtr2 Expenditure Report'!$8:$8</definedName>
    <definedName name="_xlnm.Print_Titles" localSheetId="4">'Qtr3 Ependiture Report'!$A:$B,'Qtr3 Ependiture Report'!$8:$8</definedName>
    <definedName name="_xlnm.Print_Titles" localSheetId="5">'Qtr4 Expenditure Report'!$A:$B,'Qtr4 Expenditure Report'!$8:$8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F28" i="4"/>
  <c r="F28" i="3"/>
  <c r="F28" i="2"/>
  <c r="F28" i="1"/>
  <c r="F24" i="3"/>
  <c r="F24" i="4"/>
  <c r="F23" i="4"/>
  <c r="F23" i="3" l="1"/>
  <c r="H21" i="7"/>
  <c r="G21" i="7"/>
  <c r="F21" i="7"/>
  <c r="E21" i="7"/>
  <c r="D21" i="7"/>
  <c r="C21" i="7"/>
  <c r="H16" i="6"/>
  <c r="E6" i="6" l="1"/>
  <c r="B6" i="6"/>
  <c r="B4" i="6"/>
  <c r="G6" i="4"/>
  <c r="B6" i="4"/>
  <c r="B4" i="4"/>
  <c r="G6" i="3"/>
  <c r="B6" i="3"/>
  <c r="B4" i="3"/>
  <c r="G6" i="2"/>
  <c r="B6" i="2"/>
  <c r="B4" i="2"/>
  <c r="G6" i="1"/>
  <c r="B6" i="1"/>
  <c r="B4" i="1"/>
  <c r="F25" i="4"/>
  <c r="B15" i="6"/>
  <c r="B15" i="4"/>
  <c r="B13" i="7"/>
  <c r="B12" i="1" s="1"/>
  <c r="B11" i="7"/>
  <c r="B14" i="7"/>
  <c r="B13" i="4" s="1"/>
  <c r="B15" i="7"/>
  <c r="B14" i="1" s="1"/>
  <c r="B16" i="7"/>
  <c r="B16" i="6" s="1"/>
  <c r="B17" i="7"/>
  <c r="B17" i="6" s="1"/>
  <c r="B18" i="7"/>
  <c r="B18" i="6" s="1"/>
  <c r="B19" i="7"/>
  <c r="B18" i="2" s="1"/>
  <c r="B20" i="7"/>
  <c r="B19" i="2" s="1"/>
  <c r="B12" i="7"/>
  <c r="B11" i="4" s="1"/>
  <c r="H38" i="6"/>
  <c r="F29" i="6"/>
  <c r="D22" i="6"/>
  <c r="E22" i="6"/>
  <c r="F22" i="6"/>
  <c r="G22" i="6"/>
  <c r="H22" i="6"/>
  <c r="C22" i="6"/>
  <c r="C32" i="6"/>
  <c r="D32" i="6"/>
  <c r="E32" i="6"/>
  <c r="F32" i="6"/>
  <c r="G32" i="6"/>
  <c r="B32" i="6"/>
  <c r="B14" i="4" l="1"/>
  <c r="B14" i="6"/>
  <c r="B13" i="3"/>
  <c r="B11" i="1"/>
  <c r="B18" i="1"/>
  <c r="B16" i="1"/>
  <c r="B13" i="1"/>
  <c r="B11" i="3"/>
  <c r="B16" i="4"/>
  <c r="B13" i="6"/>
  <c r="B11" i="2"/>
  <c r="B14" i="3"/>
  <c r="B17" i="4"/>
  <c r="B12" i="2"/>
  <c r="B15" i="3"/>
  <c r="B18" i="4"/>
  <c r="B13" i="2"/>
  <c r="B16" i="3"/>
  <c r="B19" i="4"/>
  <c r="B12" i="3"/>
  <c r="B19" i="1"/>
  <c r="B14" i="2"/>
  <c r="B17" i="3"/>
  <c r="B12" i="6"/>
  <c r="B15" i="2"/>
  <c r="B18" i="3"/>
  <c r="B20" i="6"/>
  <c r="B17" i="1"/>
  <c r="B16" i="2"/>
  <c r="B19" i="3"/>
  <c r="B19" i="6"/>
  <c r="B17" i="2"/>
  <c r="B15" i="1"/>
  <c r="B12" i="4"/>
  <c r="H32" i="6"/>
  <c r="M56" i="4"/>
  <c r="M56" i="2"/>
  <c r="M56" i="1"/>
  <c r="S56" i="4"/>
  <c r="P56" i="3"/>
  <c r="M56" i="3"/>
  <c r="B21" i="6" l="1"/>
  <c r="B20" i="2"/>
  <c r="B20" i="3"/>
  <c r="B20" i="1"/>
  <c r="B20" i="4"/>
  <c r="S56" i="1"/>
  <c r="P56" i="4"/>
  <c r="S56" i="2"/>
  <c r="S56" i="3"/>
  <c r="P56" i="1"/>
  <c r="P56" i="2"/>
  <c r="B21" i="7" l="1"/>
  <c r="D56" i="1" l="1"/>
  <c r="D56" i="3"/>
  <c r="D56" i="2"/>
  <c r="D56" i="4"/>
  <c r="G56" i="1"/>
  <c r="G56" i="2"/>
  <c r="G56" i="4"/>
  <c r="G56" i="3"/>
  <c r="G26" i="6"/>
  <c r="E13" i="6"/>
  <c r="F13" i="6"/>
  <c r="G13" i="6"/>
  <c r="H13" i="6"/>
  <c r="E14" i="6"/>
  <c r="F14" i="6"/>
  <c r="G14" i="6"/>
  <c r="H14" i="6"/>
  <c r="D15" i="6"/>
  <c r="E15" i="6"/>
  <c r="F15" i="6"/>
  <c r="G15" i="6"/>
  <c r="H15" i="6"/>
  <c r="D16" i="6"/>
  <c r="E16" i="6"/>
  <c r="F16" i="6"/>
  <c r="G16" i="6"/>
  <c r="D17" i="6"/>
  <c r="E17" i="6"/>
  <c r="F17" i="6"/>
  <c r="G17" i="6"/>
  <c r="H17" i="6"/>
  <c r="D18" i="6"/>
  <c r="E18" i="6"/>
  <c r="F18" i="6"/>
  <c r="G18" i="6"/>
  <c r="H18" i="6"/>
  <c r="D19" i="6"/>
  <c r="E19" i="6"/>
  <c r="F19" i="6"/>
  <c r="G19" i="6"/>
  <c r="H19" i="6"/>
  <c r="D20" i="6"/>
  <c r="E20" i="6"/>
  <c r="F20" i="6"/>
  <c r="G20" i="6"/>
  <c r="H20" i="6"/>
  <c r="C13" i="6"/>
  <c r="C14" i="6"/>
  <c r="C15" i="6"/>
  <c r="C16" i="6"/>
  <c r="C17" i="6"/>
  <c r="C18" i="6"/>
  <c r="C19" i="6"/>
  <c r="C20" i="6"/>
  <c r="I19" i="6" l="1"/>
  <c r="J19" i="6" s="1"/>
  <c r="K19" i="6" s="1"/>
  <c r="I20" i="6"/>
  <c r="J20" i="6" s="1"/>
  <c r="K20" i="6" s="1"/>
  <c r="I18" i="6"/>
  <c r="J18" i="6" s="1"/>
  <c r="K18" i="6" s="1"/>
  <c r="I17" i="6"/>
  <c r="J17" i="6" s="1"/>
  <c r="K17" i="6" s="1"/>
  <c r="I16" i="6"/>
  <c r="J16" i="6" s="1"/>
  <c r="K16" i="6" s="1"/>
  <c r="I15" i="6"/>
  <c r="J15" i="6" s="1"/>
  <c r="K15" i="6" s="1"/>
  <c r="Q20" i="2"/>
  <c r="P20" i="2"/>
  <c r="O20" i="2"/>
  <c r="Q20" i="3"/>
  <c r="P20" i="3"/>
  <c r="O20" i="3"/>
  <c r="Q20" i="4"/>
  <c r="P20" i="4"/>
  <c r="O20" i="4"/>
  <c r="Q20" i="1"/>
  <c r="P20" i="1"/>
  <c r="P63" i="3" l="1"/>
  <c r="P63" i="2"/>
  <c r="P63" i="4"/>
  <c r="P63" i="1"/>
  <c r="P65" i="3"/>
  <c r="P65" i="2"/>
  <c r="P65" i="1"/>
  <c r="P65" i="4"/>
  <c r="P64" i="1"/>
  <c r="P64" i="2"/>
  <c r="P64" i="4"/>
  <c r="P64" i="3"/>
  <c r="P68" i="4"/>
  <c r="P68" i="3"/>
  <c r="P68" i="2"/>
  <c r="P68" i="1"/>
  <c r="P66" i="1"/>
  <c r="P66" i="2"/>
  <c r="P66" i="4"/>
  <c r="P66" i="3"/>
  <c r="P67" i="4"/>
  <c r="P67" i="1"/>
  <c r="P67" i="2"/>
  <c r="P67" i="3"/>
  <c r="P60" i="1"/>
  <c r="P60" i="4"/>
  <c r="P60" i="2"/>
  <c r="P60" i="3"/>
  <c r="P61" i="2"/>
  <c r="P61" i="3"/>
  <c r="P61" i="4"/>
  <c r="P62" i="3"/>
  <c r="P62" i="4"/>
  <c r="P62" i="2"/>
  <c r="P59" i="1"/>
  <c r="P59" i="2"/>
  <c r="P59" i="3"/>
  <c r="P59" i="4"/>
  <c r="P58" i="3"/>
  <c r="P58" i="2"/>
  <c r="P58" i="4"/>
  <c r="P58" i="1"/>
  <c r="P62" i="1"/>
  <c r="P61" i="1"/>
  <c r="O20" i="1"/>
  <c r="G12" i="6"/>
  <c r="G21" i="6" s="1"/>
  <c r="O21" i="4"/>
  <c r="O21" i="3"/>
  <c r="O21" i="2"/>
  <c r="P57" i="4" l="1"/>
  <c r="P70" i="4" s="1"/>
  <c r="P72" i="4" s="1"/>
  <c r="P57" i="1"/>
  <c r="P57" i="3" s="1"/>
  <c r="P70" i="3" s="1"/>
  <c r="P72" i="3" s="1"/>
  <c r="P57" i="2"/>
  <c r="P70" i="2" s="1"/>
  <c r="P72" i="2" s="1"/>
  <c r="P70" i="1"/>
  <c r="P72" i="1" s="1"/>
  <c r="G23" i="6"/>
  <c r="F33" i="6"/>
  <c r="F34" i="6" s="1"/>
  <c r="F37" i="6" s="1"/>
  <c r="O21" i="1"/>
  <c r="AA19" i="4"/>
  <c r="AA18" i="4"/>
  <c r="AA17" i="4"/>
  <c r="AA16" i="4"/>
  <c r="AA15" i="4"/>
  <c r="AA14" i="4"/>
  <c r="T20" i="4"/>
  <c r="S20" i="4"/>
  <c r="R20" i="4"/>
  <c r="N20" i="4"/>
  <c r="M20" i="4"/>
  <c r="L20" i="4"/>
  <c r="K20" i="4"/>
  <c r="J20" i="4"/>
  <c r="I20" i="4"/>
  <c r="E20" i="4"/>
  <c r="D20" i="4"/>
  <c r="C20" i="4"/>
  <c r="AA20" i="3"/>
  <c r="Y19" i="3"/>
  <c r="Y18" i="3"/>
  <c r="Y17" i="3"/>
  <c r="Y16" i="3"/>
  <c r="Y15" i="3"/>
  <c r="Y14" i="3"/>
  <c r="T20" i="3"/>
  <c r="S20" i="3"/>
  <c r="R20" i="3"/>
  <c r="N20" i="3"/>
  <c r="M20" i="3"/>
  <c r="L20" i="3"/>
  <c r="K20" i="3"/>
  <c r="J20" i="3"/>
  <c r="I20" i="3"/>
  <c r="E20" i="3"/>
  <c r="D20" i="3"/>
  <c r="C20" i="3"/>
  <c r="AA20" i="2"/>
  <c r="Y20" i="2"/>
  <c r="W19" i="2"/>
  <c r="W18" i="2"/>
  <c r="W17" i="2"/>
  <c r="W16" i="2"/>
  <c r="W15" i="2"/>
  <c r="W14" i="2"/>
  <c r="T20" i="2"/>
  <c r="S20" i="2"/>
  <c r="R20" i="2"/>
  <c r="N20" i="2"/>
  <c r="M20" i="2"/>
  <c r="L20" i="2"/>
  <c r="K20" i="2"/>
  <c r="J20" i="2"/>
  <c r="I20" i="2"/>
  <c r="E20" i="2"/>
  <c r="D20" i="2"/>
  <c r="C20" i="2"/>
  <c r="F23" i="2"/>
  <c r="AA20" i="1"/>
  <c r="Y20" i="1"/>
  <c r="W20" i="1"/>
  <c r="U19" i="1"/>
  <c r="U18" i="1"/>
  <c r="U17" i="1"/>
  <c r="U16" i="1"/>
  <c r="U15" i="1"/>
  <c r="U14" i="1"/>
  <c r="T20" i="1"/>
  <c r="S20" i="1"/>
  <c r="N20" i="1"/>
  <c r="M20" i="1"/>
  <c r="M58" i="1" s="1"/>
  <c r="K20" i="1"/>
  <c r="J20" i="1"/>
  <c r="E20" i="1"/>
  <c r="D20" i="1"/>
  <c r="M63" i="3" l="1"/>
  <c r="M63" i="2"/>
  <c r="M63" i="4"/>
  <c r="M63" i="1"/>
  <c r="M64" i="4"/>
  <c r="M64" i="2"/>
  <c r="M64" i="3"/>
  <c r="M64" i="1"/>
  <c r="M65" i="3"/>
  <c r="M65" i="1"/>
  <c r="M65" i="4"/>
  <c r="M65" i="2"/>
  <c r="D63" i="1"/>
  <c r="D63" i="3"/>
  <c r="D63" i="4"/>
  <c r="D63" i="2"/>
  <c r="S63" i="1"/>
  <c r="S63" i="2"/>
  <c r="S63" i="4"/>
  <c r="S63" i="3"/>
  <c r="D64" i="1"/>
  <c r="D64" i="4"/>
  <c r="D64" i="2"/>
  <c r="D64" i="3"/>
  <c r="J65" i="3"/>
  <c r="J65" i="2"/>
  <c r="J65" i="4"/>
  <c r="J65" i="1"/>
  <c r="S64" i="1"/>
  <c r="S64" i="3"/>
  <c r="S64" i="2"/>
  <c r="S64" i="4"/>
  <c r="D65" i="1"/>
  <c r="D65" i="3"/>
  <c r="D65" i="2"/>
  <c r="D65" i="4"/>
  <c r="S65" i="4"/>
  <c r="S65" i="2"/>
  <c r="S65" i="1"/>
  <c r="S65" i="3"/>
  <c r="J64" i="4"/>
  <c r="J64" i="2"/>
  <c r="J64" i="1"/>
  <c r="J64" i="3"/>
  <c r="J63" i="3"/>
  <c r="J63" i="1"/>
  <c r="J63" i="2"/>
  <c r="J63" i="4"/>
  <c r="S66" i="2"/>
  <c r="S66" i="1"/>
  <c r="S66" i="4"/>
  <c r="S66" i="3"/>
  <c r="S68" i="4"/>
  <c r="S68" i="3"/>
  <c r="S68" i="2"/>
  <c r="S68" i="1"/>
  <c r="D67" i="4"/>
  <c r="D67" i="3"/>
  <c r="D67" i="1"/>
  <c r="D67" i="2"/>
  <c r="M67" i="1"/>
  <c r="M67" i="4"/>
  <c r="M67" i="2"/>
  <c r="M67" i="3"/>
  <c r="D66" i="2"/>
  <c r="D66" i="1"/>
  <c r="D66" i="3"/>
  <c r="D66" i="4"/>
  <c r="J66" i="1"/>
  <c r="J66" i="3"/>
  <c r="J66" i="4"/>
  <c r="J66" i="2"/>
  <c r="J67" i="3"/>
  <c r="J67" i="1"/>
  <c r="J67" i="4"/>
  <c r="J67" i="2"/>
  <c r="S67" i="4"/>
  <c r="S67" i="2"/>
  <c r="S67" i="1"/>
  <c r="S67" i="3"/>
  <c r="J68" i="3"/>
  <c r="J68" i="2"/>
  <c r="J68" i="4"/>
  <c r="J68" i="1"/>
  <c r="M68" i="2"/>
  <c r="M68" i="3"/>
  <c r="M68" i="1"/>
  <c r="M68" i="4"/>
  <c r="D68" i="3"/>
  <c r="D68" i="4"/>
  <c r="D68" i="2"/>
  <c r="D68" i="1"/>
  <c r="M66" i="2"/>
  <c r="M66" i="3"/>
  <c r="M66" i="4"/>
  <c r="M66" i="1"/>
  <c r="S60" i="1"/>
  <c r="S60" i="4"/>
  <c r="S60" i="2"/>
  <c r="S60" i="3"/>
  <c r="D61" i="4"/>
  <c r="D61" i="3"/>
  <c r="S61" i="3"/>
  <c r="S61" i="2"/>
  <c r="S61" i="4"/>
  <c r="D60" i="3"/>
  <c r="D60" i="4"/>
  <c r="M62" i="4"/>
  <c r="M62" i="2"/>
  <c r="M62" i="3"/>
  <c r="S62" i="4"/>
  <c r="S62" i="2"/>
  <c r="S62" i="3"/>
  <c r="D62" i="3"/>
  <c r="D62" i="4"/>
  <c r="J60" i="1"/>
  <c r="J60" i="2"/>
  <c r="J60" i="3"/>
  <c r="J60" i="4"/>
  <c r="J61" i="2"/>
  <c r="J61" i="3"/>
  <c r="J61" i="4"/>
  <c r="J62" i="1"/>
  <c r="J62" i="3"/>
  <c r="J62" i="4"/>
  <c r="J62" i="2"/>
  <c r="M60" i="1"/>
  <c r="M60" i="4"/>
  <c r="M60" i="3"/>
  <c r="M60" i="2"/>
  <c r="M61" i="2"/>
  <c r="M61" i="3"/>
  <c r="M61" i="4"/>
  <c r="D59" i="1"/>
  <c r="D59" i="4"/>
  <c r="D59" i="3"/>
  <c r="D59" i="2"/>
  <c r="J58" i="3"/>
  <c r="J58" i="1"/>
  <c r="J58" i="2"/>
  <c r="J58" i="4"/>
  <c r="S59" i="3"/>
  <c r="S59" i="2"/>
  <c r="S59" i="1"/>
  <c r="S59" i="4"/>
  <c r="S58" i="4"/>
  <c r="S58" i="2"/>
  <c r="S58" i="3"/>
  <c r="S58" i="1"/>
  <c r="D58" i="1"/>
  <c r="D58" i="4"/>
  <c r="D58" i="2"/>
  <c r="D58" i="3"/>
  <c r="J59" i="3"/>
  <c r="J59" i="1"/>
  <c r="J59" i="2"/>
  <c r="J59" i="4"/>
  <c r="M58" i="2"/>
  <c r="M58" i="3"/>
  <c r="M58" i="4"/>
  <c r="M59" i="1"/>
  <c r="M59" i="3"/>
  <c r="M59" i="4"/>
  <c r="M59" i="2"/>
  <c r="M62" i="1"/>
  <c r="S61" i="1"/>
  <c r="D61" i="2"/>
  <c r="D61" i="1"/>
  <c r="S62" i="1"/>
  <c r="D62" i="2"/>
  <c r="D62" i="1"/>
  <c r="M61" i="1"/>
  <c r="D60" i="1"/>
  <c r="D60" i="2"/>
  <c r="J61" i="1"/>
  <c r="D14" i="6"/>
  <c r="I14" i="6" s="1"/>
  <c r="J14" i="6" s="1"/>
  <c r="K14" i="6" s="1"/>
  <c r="C20" i="1"/>
  <c r="C12" i="6"/>
  <c r="D13" i="6"/>
  <c r="I13" i="6" s="1"/>
  <c r="J13" i="6" s="1"/>
  <c r="K13" i="6" s="1"/>
  <c r="R20" i="1"/>
  <c r="H12" i="6"/>
  <c r="H21" i="6" s="1"/>
  <c r="G33" i="6" s="1"/>
  <c r="G34" i="6" s="1"/>
  <c r="G36" i="6" s="1"/>
  <c r="D12" i="6"/>
  <c r="I20" i="1"/>
  <c r="E12" i="6"/>
  <c r="E21" i="6" s="1"/>
  <c r="L20" i="1"/>
  <c r="F12" i="6"/>
  <c r="F21" i="6" s="1"/>
  <c r="AA12" i="4"/>
  <c r="Y13" i="3"/>
  <c r="Y14" i="4"/>
  <c r="Y15" i="4"/>
  <c r="Y17" i="4"/>
  <c r="Y18" i="4"/>
  <c r="Y16" i="4"/>
  <c r="Y19" i="4"/>
  <c r="C21" i="3"/>
  <c r="W14" i="3"/>
  <c r="W15" i="3"/>
  <c r="W17" i="3"/>
  <c r="W18" i="3"/>
  <c r="W19" i="3"/>
  <c r="W16" i="3"/>
  <c r="W13" i="2"/>
  <c r="W13" i="4" s="1"/>
  <c r="AB18" i="1"/>
  <c r="X19" i="1"/>
  <c r="U16" i="3"/>
  <c r="V16" i="3" s="1"/>
  <c r="U14" i="4"/>
  <c r="V14" i="4" s="1"/>
  <c r="U15" i="4"/>
  <c r="V15" i="4" s="1"/>
  <c r="F20" i="3"/>
  <c r="G20" i="3"/>
  <c r="L21" i="2"/>
  <c r="F20" i="2"/>
  <c r="G20" i="2"/>
  <c r="R21" i="3"/>
  <c r="U18" i="2"/>
  <c r="V18" i="2" s="1"/>
  <c r="AC18" i="1"/>
  <c r="AD18" i="1" s="1"/>
  <c r="F20" i="1"/>
  <c r="U16" i="4"/>
  <c r="V16" i="4" s="1"/>
  <c r="U18" i="4"/>
  <c r="V18" i="4" s="1"/>
  <c r="X15" i="1"/>
  <c r="U18" i="3"/>
  <c r="V18" i="3" s="1"/>
  <c r="C21" i="2"/>
  <c r="R21" i="2"/>
  <c r="C21" i="4"/>
  <c r="W17" i="4"/>
  <c r="F20" i="4"/>
  <c r="G20" i="4"/>
  <c r="R21" i="4"/>
  <c r="AA13" i="4"/>
  <c r="I21" i="4"/>
  <c r="W16" i="4"/>
  <c r="H20" i="3"/>
  <c r="W18" i="4"/>
  <c r="I21" i="3"/>
  <c r="W15" i="4"/>
  <c r="L21" i="4"/>
  <c r="H20" i="4"/>
  <c r="W19" i="4"/>
  <c r="V14" i="1"/>
  <c r="AB19" i="1"/>
  <c r="AC15" i="1"/>
  <c r="AD15" i="1" s="1"/>
  <c r="AC16" i="1"/>
  <c r="AD16" i="1" s="1"/>
  <c r="U19" i="3"/>
  <c r="U19" i="4"/>
  <c r="V19" i="4" s="1"/>
  <c r="U15" i="3"/>
  <c r="V15" i="3" s="1"/>
  <c r="X18" i="1"/>
  <c r="Z19" i="1"/>
  <c r="X14" i="1"/>
  <c r="U19" i="2"/>
  <c r="AB19" i="2" s="1"/>
  <c r="Z15" i="1"/>
  <c r="AB15" i="1"/>
  <c r="U14" i="2"/>
  <c r="AC14" i="2" s="1"/>
  <c r="AD14" i="2" s="1"/>
  <c r="U15" i="2"/>
  <c r="Z15" i="2" s="1"/>
  <c r="H20" i="1"/>
  <c r="Z18" i="1"/>
  <c r="G20" i="1"/>
  <c r="AC19" i="1"/>
  <c r="AD19" i="1" s="1"/>
  <c r="V15" i="1"/>
  <c r="AB16" i="1"/>
  <c r="V18" i="1"/>
  <c r="U13" i="1"/>
  <c r="W14" i="4"/>
  <c r="U14" i="3"/>
  <c r="AC14" i="1"/>
  <c r="AD14" i="1" s="1"/>
  <c r="AB14" i="1"/>
  <c r="Z14" i="1"/>
  <c r="I21" i="2"/>
  <c r="U11" i="1"/>
  <c r="U12" i="1"/>
  <c r="Z16" i="1"/>
  <c r="X16" i="1"/>
  <c r="V16" i="1"/>
  <c r="U16" i="2"/>
  <c r="W12" i="2"/>
  <c r="L21" i="3"/>
  <c r="Y12" i="3"/>
  <c r="U17" i="2"/>
  <c r="AB17" i="1"/>
  <c r="AC17" i="1"/>
  <c r="AD17" i="1" s="1"/>
  <c r="U17" i="3"/>
  <c r="Z17" i="1"/>
  <c r="X17" i="1"/>
  <c r="U17" i="4"/>
  <c r="V17" i="1"/>
  <c r="W11" i="2"/>
  <c r="Y11" i="3"/>
  <c r="H20" i="2"/>
  <c r="AA11" i="4"/>
  <c r="V19" i="1"/>
  <c r="G64" i="1" l="1"/>
  <c r="G64" i="4"/>
  <c r="G64" i="2"/>
  <c r="G64" i="3"/>
  <c r="G63" i="1"/>
  <c r="G63" i="3"/>
  <c r="G63" i="2"/>
  <c r="G63" i="4"/>
  <c r="G65" i="1"/>
  <c r="G65" i="3"/>
  <c r="G65" i="4"/>
  <c r="G65" i="2"/>
  <c r="G66" i="3"/>
  <c r="G66" i="1"/>
  <c r="G66" i="2"/>
  <c r="G66" i="4"/>
  <c r="G68" i="1"/>
  <c r="G68" i="2"/>
  <c r="G68" i="4"/>
  <c r="G68" i="3"/>
  <c r="G67" i="4"/>
  <c r="G67" i="2"/>
  <c r="G67" i="1"/>
  <c r="G67" i="3"/>
  <c r="G61" i="2"/>
  <c r="G61" i="3"/>
  <c r="G61" i="4"/>
  <c r="G60" i="1"/>
  <c r="G60" i="2"/>
  <c r="G60" i="3"/>
  <c r="G60" i="4"/>
  <c r="G58" i="3"/>
  <c r="G58" i="4"/>
  <c r="G58" i="1"/>
  <c r="G58" i="2"/>
  <c r="J57" i="2"/>
  <c r="J70" i="2" s="1"/>
  <c r="J57" i="3"/>
  <c r="J70" i="3" s="1"/>
  <c r="J57" i="4"/>
  <c r="J70" i="4" s="1"/>
  <c r="J57" i="1"/>
  <c r="J70" i="1" s="1"/>
  <c r="D57" i="1"/>
  <c r="D70" i="1" s="1"/>
  <c r="D72" i="1" s="1"/>
  <c r="D57" i="4"/>
  <c r="D70" i="4" s="1"/>
  <c r="D72" i="4" s="1"/>
  <c r="D57" i="3"/>
  <c r="D70" i="3" s="1"/>
  <c r="D72" i="3" s="1"/>
  <c r="D57" i="2"/>
  <c r="D70" i="2" s="1"/>
  <c r="D72" i="2" s="1"/>
  <c r="G59" i="4"/>
  <c r="G59" i="2"/>
  <c r="G59" i="1"/>
  <c r="G59" i="3"/>
  <c r="M57" i="2"/>
  <c r="M70" i="2" s="1"/>
  <c r="M72" i="2" s="1"/>
  <c r="M57" i="3"/>
  <c r="M70" i="3" s="1"/>
  <c r="M72" i="3" s="1"/>
  <c r="M57" i="1"/>
  <c r="M70" i="1" s="1"/>
  <c r="M72" i="1" s="1"/>
  <c r="M57" i="4"/>
  <c r="M70" i="4" s="1"/>
  <c r="M72" i="4" s="1"/>
  <c r="G57" i="1"/>
  <c r="G57" i="4"/>
  <c r="G57" i="3"/>
  <c r="G57" i="2"/>
  <c r="S57" i="3"/>
  <c r="S70" i="3" s="1"/>
  <c r="S72" i="3" s="1"/>
  <c r="S57" i="4"/>
  <c r="S70" i="4" s="1"/>
  <c r="S72" i="4" s="1"/>
  <c r="S57" i="2"/>
  <c r="S70" i="2" s="1"/>
  <c r="S72" i="2" s="1"/>
  <c r="S57" i="1"/>
  <c r="S70" i="1" s="1"/>
  <c r="S72" i="1" s="1"/>
  <c r="D33" i="6"/>
  <c r="D34" i="6" s="1"/>
  <c r="D37" i="6" s="1"/>
  <c r="I12" i="6"/>
  <c r="G62" i="1"/>
  <c r="G62" i="4"/>
  <c r="G62" i="2"/>
  <c r="G62" i="3"/>
  <c r="F23" i="6"/>
  <c r="E33" i="6"/>
  <c r="E34" i="6" s="1"/>
  <c r="E37" i="6" s="1"/>
  <c r="G61" i="1"/>
  <c r="E23" i="6"/>
  <c r="H23" i="6"/>
  <c r="G27" i="6"/>
  <c r="C21" i="1"/>
  <c r="L21" i="1"/>
  <c r="I21" i="1"/>
  <c r="R21" i="1"/>
  <c r="D21" i="6"/>
  <c r="C21" i="6"/>
  <c r="AC15" i="4"/>
  <c r="AD15" i="4" s="1"/>
  <c r="AA20" i="4"/>
  <c r="AB16" i="4"/>
  <c r="AC16" i="4"/>
  <c r="AD16" i="4" s="1"/>
  <c r="X18" i="4"/>
  <c r="AC14" i="4"/>
  <c r="AD14" i="4" s="1"/>
  <c r="F21" i="3"/>
  <c r="Z16" i="3"/>
  <c r="Y12" i="4"/>
  <c r="Z16" i="4"/>
  <c r="Y13" i="4"/>
  <c r="AB19" i="3"/>
  <c r="X16" i="3"/>
  <c r="F21" i="2"/>
  <c r="Z18" i="4"/>
  <c r="AB16" i="3"/>
  <c r="AB18" i="4"/>
  <c r="AC18" i="4"/>
  <c r="AD18" i="4" s="1"/>
  <c r="W13" i="3"/>
  <c r="AC16" i="3"/>
  <c r="AD16" i="3" s="1"/>
  <c r="Z13" i="1"/>
  <c r="X18" i="2"/>
  <c r="AB13" i="1"/>
  <c r="Z18" i="2"/>
  <c r="AC18" i="2"/>
  <c r="AD18" i="2" s="1"/>
  <c r="X15" i="4"/>
  <c r="Z15" i="3"/>
  <c r="AB18" i="2"/>
  <c r="AC18" i="3"/>
  <c r="AD18" i="3" s="1"/>
  <c r="AB18" i="3"/>
  <c r="Z18" i="3"/>
  <c r="X15" i="3"/>
  <c r="AC15" i="3"/>
  <c r="AD15" i="3" s="1"/>
  <c r="AC19" i="3"/>
  <c r="AD19" i="3" s="1"/>
  <c r="F21" i="1"/>
  <c r="X18" i="3"/>
  <c r="AB19" i="4"/>
  <c r="X14" i="4"/>
  <c r="X15" i="2"/>
  <c r="F21" i="4"/>
  <c r="AB15" i="4"/>
  <c r="Z15" i="4"/>
  <c r="X19" i="4"/>
  <c r="AB15" i="3"/>
  <c r="X16" i="4"/>
  <c r="Z19" i="4"/>
  <c r="AB15" i="2"/>
  <c r="V19" i="2"/>
  <c r="AC19" i="2"/>
  <c r="AD19" i="2" s="1"/>
  <c r="V13" i="1"/>
  <c r="X19" i="2"/>
  <c r="V15" i="2"/>
  <c r="U13" i="2"/>
  <c r="Z13" i="2" s="1"/>
  <c r="U13" i="3"/>
  <c r="V14" i="2"/>
  <c r="Z19" i="2"/>
  <c r="AB14" i="2"/>
  <c r="V19" i="3"/>
  <c r="Z19" i="3"/>
  <c r="AC19" i="4"/>
  <c r="AD19" i="4" s="1"/>
  <c r="X13" i="1"/>
  <c r="AC15" i="2"/>
  <c r="AD15" i="2" s="1"/>
  <c r="X14" i="2"/>
  <c r="Z14" i="2"/>
  <c r="AC13" i="1"/>
  <c r="AD13" i="1" s="1"/>
  <c r="U13" i="4"/>
  <c r="X19" i="3"/>
  <c r="AB17" i="3"/>
  <c r="Z17" i="3"/>
  <c r="X17" i="3"/>
  <c r="V17" i="3"/>
  <c r="AC17" i="3"/>
  <c r="AD17" i="3" s="1"/>
  <c r="V14" i="3"/>
  <c r="AC14" i="3"/>
  <c r="AD14" i="3" s="1"/>
  <c r="AB14" i="3"/>
  <c r="X14" i="3"/>
  <c r="Z14" i="3"/>
  <c r="AB11" i="1"/>
  <c r="Z11" i="1"/>
  <c r="X11" i="1"/>
  <c r="U11" i="3"/>
  <c r="U11" i="2"/>
  <c r="U11" i="4"/>
  <c r="AC11" i="1"/>
  <c r="V11" i="1"/>
  <c r="U20" i="1"/>
  <c r="AC12" i="1"/>
  <c r="AD12" i="1" s="1"/>
  <c r="Z12" i="1"/>
  <c r="AB12" i="1"/>
  <c r="U12" i="4"/>
  <c r="X12" i="1"/>
  <c r="V12" i="1"/>
  <c r="U12" i="3"/>
  <c r="U12" i="2"/>
  <c r="V17" i="2"/>
  <c r="AC17" i="2"/>
  <c r="AD17" i="2" s="1"/>
  <c r="X17" i="2"/>
  <c r="AB17" i="2"/>
  <c r="Z17" i="2"/>
  <c r="Y11" i="4"/>
  <c r="Y20" i="3"/>
  <c r="Z14" i="4"/>
  <c r="W12" i="3"/>
  <c r="W12" i="4"/>
  <c r="AB16" i="2"/>
  <c r="Z16" i="2"/>
  <c r="X16" i="2"/>
  <c r="AC16" i="2"/>
  <c r="AD16" i="2" s="1"/>
  <c r="V16" i="2"/>
  <c r="W11" i="4"/>
  <c r="W11" i="3"/>
  <c r="W20" i="2"/>
  <c r="AB14" i="4"/>
  <c r="AB17" i="4"/>
  <c r="AC17" i="4"/>
  <c r="AD17" i="4" s="1"/>
  <c r="Z17" i="4"/>
  <c r="X17" i="4"/>
  <c r="V17" i="4"/>
  <c r="G70" i="1" l="1"/>
  <c r="G72" i="1" s="1"/>
  <c r="G70" i="3"/>
  <c r="G72" i="3" s="1"/>
  <c r="G70" i="2"/>
  <c r="G72" i="2" s="1"/>
  <c r="G70" i="4"/>
  <c r="G72" i="4" s="1"/>
  <c r="J12" i="6"/>
  <c r="C23" i="6"/>
  <c r="B33" i="6"/>
  <c r="D23" i="6"/>
  <c r="C33" i="6"/>
  <c r="C34" i="6" s="1"/>
  <c r="AB13" i="3"/>
  <c r="AB13" i="4"/>
  <c r="Y20" i="4"/>
  <c r="W20" i="4"/>
  <c r="W20" i="3"/>
  <c r="AC13" i="2"/>
  <c r="AD13" i="2" s="1"/>
  <c r="V13" i="4"/>
  <c r="AB13" i="2"/>
  <c r="X13" i="2"/>
  <c r="V13" i="2"/>
  <c r="X13" i="4"/>
  <c r="Z13" i="4"/>
  <c r="AC13" i="4"/>
  <c r="AD13" i="4" s="1"/>
  <c r="X13" i="3"/>
  <c r="AC13" i="3"/>
  <c r="AD13" i="3" s="1"/>
  <c r="Z13" i="3"/>
  <c r="V13" i="3"/>
  <c r="AB11" i="3"/>
  <c r="X11" i="3"/>
  <c r="V11" i="3"/>
  <c r="Z11" i="3"/>
  <c r="U20" i="3"/>
  <c r="AC11" i="3"/>
  <c r="AC12" i="4"/>
  <c r="AD12" i="4" s="1"/>
  <c r="V12" i="4"/>
  <c r="Z12" i="4"/>
  <c r="AB12" i="4"/>
  <c r="X12" i="4"/>
  <c r="AC11" i="2"/>
  <c r="X11" i="2"/>
  <c r="V11" i="2"/>
  <c r="AB11" i="2"/>
  <c r="Z11" i="2"/>
  <c r="U20" i="2"/>
  <c r="X11" i="4"/>
  <c r="V11" i="4"/>
  <c r="U20" i="4"/>
  <c r="AB11" i="4"/>
  <c r="Z11" i="4"/>
  <c r="AC11" i="4"/>
  <c r="Z20" i="1"/>
  <c r="V20" i="1"/>
  <c r="AB20" i="1"/>
  <c r="X20" i="1"/>
  <c r="AC20" i="1"/>
  <c r="AD11" i="1"/>
  <c r="AD20" i="1" s="1"/>
  <c r="Z12" i="2"/>
  <c r="X12" i="2"/>
  <c r="AB12" i="2"/>
  <c r="V12" i="2"/>
  <c r="AC12" i="2"/>
  <c r="AD12" i="2" s="1"/>
  <c r="X12" i="3"/>
  <c r="V12" i="3"/>
  <c r="AB12" i="3"/>
  <c r="Z12" i="3"/>
  <c r="AC12" i="3"/>
  <c r="AD12" i="3" s="1"/>
  <c r="J21" i="6" l="1"/>
  <c r="K12" i="6"/>
  <c r="C36" i="6"/>
  <c r="C37" i="6"/>
  <c r="H37" i="6" s="1"/>
  <c r="F43" i="6" s="1"/>
  <c r="B34" i="6"/>
  <c r="B36" i="6" s="1"/>
  <c r="H33" i="6"/>
  <c r="H34" i="6" s="1"/>
  <c r="I21" i="6"/>
  <c r="X20" i="3"/>
  <c r="Z20" i="2"/>
  <c r="AB20" i="2"/>
  <c r="V20" i="2"/>
  <c r="AC20" i="2"/>
  <c r="AD11" i="2"/>
  <c r="AD20" i="2" s="1"/>
  <c r="AC20" i="3"/>
  <c r="AD11" i="3"/>
  <c r="AD20" i="3" s="1"/>
  <c r="V20" i="4"/>
  <c r="AB20" i="4"/>
  <c r="Z20" i="4"/>
  <c r="AD11" i="4"/>
  <c r="AD20" i="4" s="1"/>
  <c r="AC20" i="4"/>
  <c r="X20" i="4"/>
  <c r="Z20" i="3"/>
  <c r="V20" i="3"/>
  <c r="AB20" i="3"/>
  <c r="X20" i="2"/>
  <c r="H36" i="6" l="1"/>
  <c r="F42" i="6" s="1"/>
  <c r="F44" i="6" s="1"/>
  <c r="F27" i="4"/>
  <c r="D25" i="6" s="1"/>
  <c r="F27" i="3"/>
  <c r="F29" i="3" s="1"/>
  <c r="F27" i="1"/>
  <c r="F29" i="1" s="1"/>
  <c r="F27" i="2"/>
  <c r="F29" i="2" s="1"/>
  <c r="F29" i="4" l="1"/>
  <c r="D27" i="6"/>
  <c r="J56" i="1" l="1"/>
  <c r="J72" i="1" s="1"/>
  <c r="J56" i="3"/>
  <c r="J72" i="3" s="1"/>
  <c r="J56" i="4"/>
  <c r="J72" i="4" s="1"/>
  <c r="J56" i="2"/>
  <c r="J72" i="2" s="1"/>
</calcChain>
</file>

<file path=xl/sharedStrings.xml><?xml version="1.0" encoding="utf-8"?>
<sst xmlns="http://schemas.openxmlformats.org/spreadsheetml/2006/main" count="771" uniqueCount="114">
  <si>
    <t>DCF Office of Domestic Violence (ODV)</t>
  </si>
  <si>
    <t>Provider Name:</t>
  </si>
  <si>
    <t>Contract #:</t>
  </si>
  <si>
    <t>Description</t>
  </si>
  <si>
    <t>Qrt 1</t>
  </si>
  <si>
    <t>% to budget</t>
  </si>
  <si>
    <t>Qrt 2</t>
  </si>
  <si>
    <t>Qrt 3</t>
  </si>
  <si>
    <t>Qrt 4</t>
  </si>
  <si>
    <t>TOTAL DCF ODV Contract Expenses</t>
  </si>
  <si>
    <t>Remainin to claim against budget</t>
  </si>
  <si>
    <t>Budget Values</t>
  </si>
  <si>
    <t>JUL</t>
  </si>
  <si>
    <t>AUG</t>
  </si>
  <si>
    <t>SEP</t>
  </si>
  <si>
    <t xml:space="preserve">Total </t>
  </si>
  <si>
    <t xml:space="preserve">  QRT 1    Match Expenses:</t>
  </si>
  <si>
    <t xml:space="preserve">  QRT 2    Match Expenses:</t>
  </si>
  <si>
    <t xml:space="preserve">  QRT 3    Match Expenses:</t>
  </si>
  <si>
    <t xml:space="preserve">  QRT 4    Match Expenses:</t>
  </si>
  <si>
    <t>Running Total of Match Exp</t>
  </si>
  <si>
    <t>Remaining MATCH to claim</t>
  </si>
  <si>
    <t>Approved Date:</t>
  </si>
  <si>
    <t>I certify that these expenses are true, accurate, and directly related to the contract.</t>
  </si>
  <si>
    <t>Printed Name</t>
  </si>
  <si>
    <t>Title</t>
  </si>
  <si>
    <t>Signature</t>
  </si>
  <si>
    <t>Date</t>
  </si>
  <si>
    <t>DCF Award</t>
  </si>
  <si>
    <t>July</t>
  </si>
  <si>
    <t>August</t>
  </si>
  <si>
    <t>September</t>
  </si>
  <si>
    <t>October</t>
  </si>
  <si>
    <t>November</t>
  </si>
  <si>
    <t>December</t>
  </si>
  <si>
    <t>January</t>
  </si>
  <si>
    <t>February</t>
  </si>
  <si>
    <t>March</t>
  </si>
  <si>
    <t>April</t>
  </si>
  <si>
    <t>May</t>
  </si>
  <si>
    <t>June</t>
  </si>
  <si>
    <t>OCT</t>
  </si>
  <si>
    <t>NOV</t>
  </si>
  <si>
    <t>DEC</t>
  </si>
  <si>
    <t>JAN</t>
  </si>
  <si>
    <t>FEB</t>
  </si>
  <si>
    <t>MAR</t>
  </si>
  <si>
    <t>APR</t>
  </si>
  <si>
    <t>MAY</t>
  </si>
  <si>
    <t>JUN</t>
  </si>
  <si>
    <t>A. Wages/Salaries</t>
  </si>
  <si>
    <t>B. Fringe Benefits</t>
  </si>
  <si>
    <t>C. Occupancy</t>
  </si>
  <si>
    <t>D. Insurance</t>
  </si>
  <si>
    <t>E. Office Expenses</t>
  </si>
  <si>
    <t>F. Travel &amp; Training</t>
  </si>
  <si>
    <t>G. Technology &amp; Equipment</t>
  </si>
  <si>
    <t>H. Participant Program Services</t>
  </si>
  <si>
    <t>I. Contracted Services</t>
  </si>
  <si>
    <t>State Funded Family Violence Prevention Services (DL0SF)</t>
  </si>
  <si>
    <t>For DCF Contract Manager Use Only</t>
  </si>
  <si>
    <t>Recevied Date:</t>
  </si>
  <si>
    <t xml:space="preserve">Review Date: </t>
  </si>
  <si>
    <t>Aprroved by Name:</t>
  </si>
  <si>
    <t>Approved by Title:</t>
  </si>
  <si>
    <t xml:space="preserve">Approved by Signature: </t>
  </si>
  <si>
    <t xml:space="preserve"> Template 15 Financial Expenditure Report</t>
  </si>
  <si>
    <t>FY</t>
  </si>
  <si>
    <t>Child Abuse - DV Training (CPI Project) (SFCAT)</t>
  </si>
  <si>
    <t>State Funded DV Shelter and Related Services- Housing (SFEDV)</t>
  </si>
  <si>
    <t>Temporary Assistance for Needy Families (TANF) (39DV0)</t>
  </si>
  <si>
    <t>Allocation</t>
  </si>
  <si>
    <t>Balance</t>
  </si>
  <si>
    <t>Match Required</t>
  </si>
  <si>
    <t>American Resuce Plan ( ARP) (DLFVS)</t>
  </si>
  <si>
    <t>Running Total</t>
  </si>
  <si>
    <t>Remaining Balance</t>
  </si>
  <si>
    <t>American Resuce Plan
 (ARP) (DLFVS)</t>
  </si>
  <si>
    <t>Federal Family Violence Prevention Services Act (FVPSA) (DL000)</t>
  </si>
  <si>
    <t>Expenditures</t>
  </si>
  <si>
    <t>8% Carry Forward Amount:</t>
  </si>
  <si>
    <t>Balance of State Funds</t>
  </si>
  <si>
    <t>Total</t>
  </si>
  <si>
    <t>Balance of Federal Funds to be Returned</t>
  </si>
  <si>
    <t>State Funds Carry Forward</t>
  </si>
  <si>
    <t>Federal Funds Return Amount</t>
  </si>
  <si>
    <t>State Funds Return Amount</t>
  </si>
  <si>
    <t xml:space="preserve">Total Amount of Return </t>
  </si>
  <si>
    <t>% of Budget</t>
  </si>
  <si>
    <r>
      <rPr>
        <b/>
        <sz val="8"/>
        <color theme="1"/>
        <rFont val="Arial"/>
        <family val="2"/>
      </rPr>
      <t>(Required)</t>
    </r>
    <r>
      <rPr>
        <b/>
        <sz val="11"/>
        <color theme="1"/>
        <rFont val="Arial"/>
        <family val="2"/>
      </rPr>
      <t xml:space="preserve"> MATCH Expenses:</t>
    </r>
  </si>
  <si>
    <t>Match Expenses:</t>
  </si>
  <si>
    <t>Provider Staff Instructions to Complete the Report</t>
  </si>
  <si>
    <t>*Only enter information in the white cells on each worksheet.</t>
  </si>
  <si>
    <t xml:space="preserve"> Notes:</t>
  </si>
  <si>
    <t>Notes:</t>
  </si>
  <si>
    <t>Expenditures reported should be clearly reflected on your P&amp;L report submittal.</t>
  </si>
  <si>
    <t>Provider Staff Instructions to Submit the Report</t>
  </si>
  <si>
    <t>Once all expenditures are included for the quarter being reported, print the worksheet to PDF, to be signed and dated by the authorized representative.</t>
  </si>
  <si>
    <t>Submit the following to the assigned Department's Contract Manager:</t>
  </si>
  <si>
    <t>Profit &amp; Loss statement by fund source from the accounting system.</t>
  </si>
  <si>
    <t xml:space="preserve">General Ledger Detail in a flat file format in Excel or another importable format. </t>
  </si>
  <si>
    <t>Template 15 - Expenditure Report</t>
  </si>
  <si>
    <t>Budget Tab: Enter the Provider Name, Contract Number, and FY.</t>
  </si>
  <si>
    <t>The totals in Row 21 should match the  amounts in Row 11 for each funding source.</t>
  </si>
  <si>
    <t xml:space="preserve">Budget Tab: Enter the amounts for each funding source (Row 11) and the budget amounts for each line item under each funding source. For the budget amounts, you should be able to cut and paste from Template 14 - Cost Allocation Plan/Operating Budget Form on the DCF-ODV Budget Summary tab. </t>
  </si>
  <si>
    <t>QTR 1, 2, 3, 4: Select the Tab for the quarter you are reporting and enter the expenditures for each line item and each funding source under the appropriate month and enter the Match provided for the quarter.</t>
  </si>
  <si>
    <t>The values entered on each quarterly report tab will automatically populate the Final Expenditure Report tab.</t>
  </si>
  <si>
    <t>Save the file using the correct naming convention below.  Each time you are ready to submit your next quarterly report, open the same file and complete the next quarterly tab then resave using the naming convention below. This will allow the Final Expenditure Report tab to properly calculate moving forward.</t>
  </si>
  <si>
    <t>The naming convention shall consist of the contract #, quarter, FY, document type.
Examples:  LN100_Q2_24-25_Template 15
                 LN100_Q2_24-25_P&amp;L
                 LN100_Q2_24-25_GL</t>
  </si>
  <si>
    <r>
      <t xml:space="preserve">The Expenditure Report shall be submitted to the assigned Contract Manager within 30 calendar days after the end of </t>
    </r>
    <r>
      <rPr>
        <u/>
        <sz val="12"/>
        <color theme="1"/>
        <rFont val="Arial"/>
        <family val="2"/>
      </rPr>
      <t>each</t>
    </r>
    <r>
      <rPr>
        <sz val="12"/>
        <color theme="1"/>
        <rFont val="Arial"/>
        <family val="2"/>
      </rPr>
      <t xml:space="preserve"> quarter until the carry forward funds have been fully expended.</t>
    </r>
  </si>
  <si>
    <t>Signed quarterly Expenditure report for the quarter (PDF).</t>
  </si>
  <si>
    <t>Full Excel file (Template 15).</t>
  </si>
  <si>
    <t>Total Contract Value:</t>
  </si>
  <si>
    <t>Total FY Contract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</si>
</sst>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6"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24"/>
      <color theme="1"/>
      <name val="Arial"/>
      <family val="2"/>
    </font>
    <font>
      <sz val="16"/>
      <color theme="1"/>
      <name val="Arial"/>
      <family val="2"/>
    </font>
    <font>
      <sz val="11"/>
      <color theme="1"/>
      <name val="Arial"/>
      <family val="2"/>
    </font>
    <font>
      <b/>
      <sz val="14"/>
      <color theme="1"/>
      <name val="Arial"/>
      <family val="2"/>
    </font>
    <font>
      <sz val="12"/>
      <color theme="1"/>
      <name val="Arial"/>
      <family val="2"/>
    </font>
    <font>
      <b/>
      <sz val="12"/>
      <color theme="1"/>
      <name val="Arial"/>
      <family val="2"/>
    </font>
    <font>
      <b/>
      <sz val="12"/>
      <name val="Arial"/>
      <family val="2"/>
    </font>
    <font>
      <b/>
      <sz val="10"/>
      <name val="Arial"/>
      <family val="2"/>
    </font>
    <font>
      <b/>
      <sz val="10"/>
      <color rgb="FFFF0000"/>
      <name val="Arial"/>
      <family val="2"/>
    </font>
    <font>
      <b/>
      <sz val="11"/>
      <name val="Arial"/>
      <family val="2"/>
    </font>
    <font>
      <b/>
      <sz val="12"/>
      <color theme="1"/>
      <name val="Aptos Narrow"/>
      <family val="2"/>
      <scheme val="minor"/>
    </font>
    <font>
      <u/>
      <sz val="11"/>
      <color theme="10"/>
      <name val="Aptos Narrow"/>
      <family val="2"/>
      <scheme val="minor"/>
    </font>
    <font>
      <b/>
      <sz val="12"/>
      <color rgb="FFFF0000"/>
      <name val="Arial"/>
      <family val="2"/>
    </font>
    <font>
      <sz val="12"/>
      <name val="Arial"/>
      <family val="2"/>
    </font>
    <font>
      <b/>
      <sz val="11"/>
      <color theme="1"/>
      <name val="Arial"/>
      <family val="2"/>
    </font>
    <font>
      <b/>
      <sz val="16"/>
      <color theme="1"/>
      <name val="Arial"/>
      <family val="2"/>
    </font>
    <font>
      <sz val="14"/>
      <color theme="1"/>
      <name val="Arial"/>
      <family val="2"/>
    </font>
    <font>
      <sz val="14"/>
      <color theme="1"/>
      <name val="Aptos Narrow"/>
      <family val="2"/>
      <scheme val="minor"/>
    </font>
    <font>
      <b/>
      <sz val="8"/>
      <color theme="1"/>
      <name val="Arial"/>
      <family val="2"/>
    </font>
    <font>
      <b/>
      <sz val="18"/>
      <color theme="1"/>
      <name val="Arial"/>
      <family val="2"/>
    </font>
    <font>
      <i/>
      <sz val="11"/>
      <color theme="1"/>
      <name val="Arial"/>
      <family val="2"/>
    </font>
    <font>
      <u/>
      <sz val="12"/>
      <color theme="1"/>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9FFCC"/>
        <bgColor indexed="64"/>
      </patternFill>
    </fill>
    <fill>
      <patternFill patternType="solid">
        <fgColor rgb="FFFFFFCC"/>
        <bgColor indexed="64"/>
      </patternFill>
    </fill>
    <fill>
      <patternFill patternType="solid">
        <fgColor theme="1"/>
        <bgColor indexed="64"/>
      </patternFill>
    </fill>
    <fill>
      <patternFill patternType="solid">
        <fgColor rgb="FFFF99CC"/>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66FF"/>
        <bgColor indexed="64"/>
      </patternFill>
    </fill>
    <fill>
      <patternFill patternType="solid">
        <fgColor rgb="FFCCCCFF"/>
        <bgColor indexed="64"/>
      </patternFill>
    </fill>
    <fill>
      <patternFill patternType="solid">
        <fgColor rgb="FF00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auto="1"/>
      </top>
      <bottom style="thin">
        <color indexed="64"/>
      </bottom>
      <diagonal/>
    </border>
    <border>
      <left/>
      <right style="thin">
        <color auto="1"/>
      </right>
      <top style="medium">
        <color auto="1"/>
      </top>
      <bottom style="thin">
        <color auto="1"/>
      </bottom>
      <diagonal/>
    </border>
    <border>
      <left/>
      <right style="medium">
        <color indexed="64"/>
      </right>
      <top/>
      <bottom/>
      <diagonal/>
    </border>
    <border>
      <left/>
      <right/>
      <top style="thin">
        <color auto="1"/>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top style="thin">
        <color indexed="64"/>
      </top>
      <bottom/>
      <diagonal/>
    </border>
    <border>
      <left style="medium">
        <color indexed="64"/>
      </left>
      <right/>
      <top style="thin">
        <color auto="1"/>
      </top>
      <bottom/>
      <diagonal/>
    </border>
    <border>
      <left/>
      <right style="medium">
        <color indexed="64"/>
      </right>
      <top style="thin">
        <color indexed="64"/>
      </top>
      <bottom/>
      <diagonal/>
    </border>
    <border>
      <left style="thin">
        <color auto="1"/>
      </left>
      <right/>
      <top/>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double">
        <color auto="1"/>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double">
        <color auto="1"/>
      </left>
      <right/>
      <top style="thin">
        <color auto="1"/>
      </top>
      <bottom/>
      <diagonal/>
    </border>
    <border>
      <left/>
      <right style="double">
        <color auto="1"/>
      </right>
      <top style="thin">
        <color auto="1"/>
      </top>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33">
    <xf numFmtId="0" fontId="0" fillId="0" borderId="0" xfId="0"/>
    <xf numFmtId="0" fontId="13" fillId="0" borderId="0" xfId="3" applyFont="1" applyFill="1" applyBorder="1" applyAlignment="1" applyProtection="1">
      <alignment horizontal="right"/>
    </xf>
    <xf numFmtId="0" fontId="20" fillId="0" borderId="40" xfId="0" applyFont="1" applyBorder="1" applyProtection="1">
      <protection locked="0"/>
    </xf>
    <xf numFmtId="0" fontId="5" fillId="0" borderId="0" xfId="0" applyFont="1" applyFill="1" applyAlignment="1">
      <alignment horizontal="center"/>
    </xf>
    <xf numFmtId="0" fontId="4" fillId="0" borderId="0" xfId="0" applyFont="1" applyFill="1" applyAlignment="1"/>
    <xf numFmtId="0" fontId="5" fillId="0" borderId="0" xfId="0" applyFont="1" applyFill="1" applyAlignment="1"/>
    <xf numFmtId="8" fontId="17" fillId="2" borderId="18" xfId="0" applyNumberFormat="1" applyFont="1" applyFill="1" applyBorder="1" applyAlignment="1" applyProtection="1">
      <alignment vertical="center" shrinkToFit="1"/>
    </xf>
    <xf numFmtId="0" fontId="10" fillId="20" borderId="21" xfId="3" applyFont="1" applyFill="1" applyBorder="1" applyAlignment="1" applyProtection="1">
      <alignment horizontal="right"/>
    </xf>
    <xf numFmtId="8" fontId="10" fillId="20" borderId="18" xfId="3" applyNumberFormat="1" applyFont="1" applyFill="1" applyBorder="1" applyAlignment="1" applyProtection="1">
      <alignment horizontal="right"/>
    </xf>
    <xf numFmtId="0" fontId="13" fillId="0" borderId="0" xfId="3" applyFont="1" applyFill="1" applyBorder="1" applyAlignment="1" applyProtection="1">
      <alignment horizontal="right" wrapText="1"/>
    </xf>
    <xf numFmtId="0" fontId="13" fillId="8" borderId="55" xfId="3" applyFont="1" applyFill="1" applyBorder="1" applyAlignment="1" applyProtection="1">
      <alignment horizontal="center"/>
    </xf>
    <xf numFmtId="0" fontId="13" fillId="0" borderId="41" xfId="3" applyFont="1" applyFill="1" applyBorder="1" applyAlignment="1" applyProtection="1">
      <alignment horizontal="right"/>
    </xf>
    <xf numFmtId="0" fontId="13" fillId="0" borderId="42" xfId="3" applyFont="1" applyFill="1" applyBorder="1" applyAlignment="1" applyProtection="1">
      <alignment horizontal="right"/>
    </xf>
    <xf numFmtId="8" fontId="10" fillId="2" borderId="13" xfId="0" applyNumberFormat="1" applyFont="1" applyFill="1" applyBorder="1" applyAlignment="1" applyProtection="1">
      <alignment vertical="center" shrinkToFit="1"/>
    </xf>
    <xf numFmtId="0" fontId="7" fillId="0" borderId="0" xfId="0" applyFont="1" applyAlignment="1">
      <alignment horizontal="center"/>
    </xf>
    <xf numFmtId="0" fontId="24" fillId="0" borderId="0" xfId="0" applyFont="1" applyAlignment="1">
      <alignment horizontal="left"/>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0" fillId="0" borderId="0" xfId="0" applyAlignment="1">
      <alignment horizontal="center" vertical="center"/>
    </xf>
    <xf numFmtId="0" fontId="8" fillId="3" borderId="0" xfId="0" applyFont="1" applyFill="1" applyProtection="1"/>
    <xf numFmtId="0" fontId="9" fillId="3" borderId="0" xfId="0" applyFont="1" applyFill="1" applyAlignment="1" applyProtection="1">
      <alignment horizontal="right"/>
    </xf>
    <xf numFmtId="0" fontId="10" fillId="20" borderId="12" xfId="0" applyFont="1" applyFill="1" applyBorder="1" applyAlignment="1" applyProtection="1">
      <alignment horizontal="right" vertical="center" shrinkToFit="1"/>
    </xf>
    <xf numFmtId="0" fontId="9" fillId="9" borderId="21" xfId="0" applyFont="1" applyFill="1" applyBorder="1" applyProtection="1"/>
    <xf numFmtId="0" fontId="9" fillId="10" borderId="21" xfId="0" applyFont="1" applyFill="1" applyBorder="1" applyProtection="1"/>
    <xf numFmtId="0" fontId="9" fillId="18" borderId="21" xfId="0" applyFont="1" applyFill="1" applyBorder="1" applyProtection="1"/>
    <xf numFmtId="0" fontId="9" fillId="14" borderId="21" xfId="0" applyFont="1" applyFill="1" applyBorder="1" applyProtection="1"/>
    <xf numFmtId="0" fontId="9" fillId="13" borderId="21" xfId="0" applyFont="1" applyFill="1" applyBorder="1" applyProtection="1"/>
    <xf numFmtId="0" fontId="9" fillId="11" borderId="21" xfId="0" applyFont="1" applyFill="1" applyBorder="1" applyProtection="1"/>
    <xf numFmtId="0" fontId="9" fillId="15" borderId="21" xfId="0" applyFont="1" applyFill="1" applyBorder="1" applyProtection="1"/>
    <xf numFmtId="0" fontId="9" fillId="12" borderId="21" xfId="0" applyFont="1" applyFill="1" applyBorder="1" applyProtection="1"/>
    <xf numFmtId="8" fontId="10" fillId="4" borderId="18" xfId="0" applyNumberFormat="1" applyFont="1" applyFill="1" applyBorder="1" applyProtection="1"/>
    <xf numFmtId="8" fontId="10" fillId="18" borderId="18" xfId="0" applyNumberFormat="1" applyFont="1" applyFill="1" applyBorder="1" applyProtection="1"/>
    <xf numFmtId="8" fontId="10" fillId="7" borderId="34" xfId="0" applyNumberFormat="1" applyFont="1" applyFill="1" applyBorder="1" applyAlignment="1" applyProtection="1"/>
    <xf numFmtId="8" fontId="10" fillId="17" borderId="35" xfId="0" applyNumberFormat="1" applyFont="1" applyFill="1" applyBorder="1" applyAlignment="1" applyProtection="1"/>
    <xf numFmtId="8" fontId="10" fillId="21" borderId="23" xfId="0" applyNumberFormat="1" applyFont="1" applyFill="1" applyBorder="1" applyProtection="1"/>
    <xf numFmtId="0" fontId="10" fillId="20" borderId="55" xfId="0" applyFont="1" applyFill="1" applyBorder="1" applyAlignment="1" applyProtection="1">
      <alignment horizontal="right"/>
    </xf>
    <xf numFmtId="164" fontId="10" fillId="8" borderId="56" xfId="0" applyNumberFormat="1" applyFont="1" applyFill="1" applyBorder="1" applyProtection="1"/>
    <xf numFmtId="8" fontId="10" fillId="8" borderId="56" xfId="0" applyNumberFormat="1" applyFont="1" applyFill="1" applyBorder="1" applyProtection="1"/>
    <xf numFmtId="8" fontId="10" fillId="8" borderId="57" xfId="0" applyNumberFormat="1" applyFont="1" applyFill="1" applyBorder="1" applyProtection="1"/>
    <xf numFmtId="0" fontId="0" fillId="0" borderId="40" xfId="0" applyBorder="1" applyProtection="1">
      <protection locked="0"/>
    </xf>
    <xf numFmtId="164" fontId="8" fillId="0" borderId="13" xfId="0" applyNumberFormat="1" applyFont="1" applyFill="1" applyBorder="1" applyProtection="1">
      <protection locked="0"/>
    </xf>
    <xf numFmtId="164" fontId="8" fillId="0" borderId="15" xfId="0" applyNumberFormat="1" applyFont="1" applyFill="1" applyBorder="1" applyProtection="1">
      <protection locked="0"/>
    </xf>
    <xf numFmtId="164" fontId="8" fillId="0" borderId="18" xfId="0" applyNumberFormat="1" applyFont="1" applyFill="1" applyBorder="1" applyProtection="1">
      <protection locked="0"/>
    </xf>
    <xf numFmtId="0" fontId="4" fillId="0" borderId="0" xfId="0" applyFont="1" applyFill="1" applyAlignment="1" applyProtection="1"/>
    <xf numFmtId="0" fontId="0" fillId="0" borderId="0" xfId="0" applyProtection="1"/>
    <xf numFmtId="0" fontId="5" fillId="0" borderId="0" xfId="0" applyFont="1" applyFill="1" applyAlignment="1" applyProtection="1"/>
    <xf numFmtId="0" fontId="5" fillId="0" borderId="0" xfId="0" applyFont="1" applyFill="1" applyAlignment="1" applyProtection="1">
      <alignment horizontal="center"/>
    </xf>
    <xf numFmtId="0" fontId="6" fillId="0" borderId="0" xfId="0" applyFont="1" applyProtection="1"/>
    <xf numFmtId="0" fontId="6" fillId="2" borderId="40" xfId="0" applyFont="1" applyFill="1" applyBorder="1" applyAlignment="1" applyProtection="1">
      <alignment horizontal="left"/>
    </xf>
    <xf numFmtId="0" fontId="8" fillId="3" borderId="0" xfId="0" applyFont="1" applyFill="1" applyBorder="1" applyProtection="1"/>
    <xf numFmtId="0" fontId="8" fillId="2" borderId="40" xfId="0" applyFont="1" applyFill="1" applyBorder="1" applyAlignment="1" applyProtection="1">
      <alignment horizontal="left" shrinkToFit="1"/>
    </xf>
    <xf numFmtId="0" fontId="7" fillId="3" borderId="0" xfId="0" applyFont="1" applyFill="1" applyProtection="1"/>
    <xf numFmtId="0" fontId="10" fillId="2" borderId="1" xfId="0" applyFont="1" applyFill="1" applyBorder="1" applyAlignment="1" applyProtection="1">
      <alignment horizontal="center" vertical="center" shrinkToFit="1"/>
    </xf>
    <xf numFmtId="0" fontId="0" fillId="2" borderId="7" xfId="0" applyFill="1" applyBorder="1" applyProtection="1"/>
    <xf numFmtId="164" fontId="11" fillId="2" borderId="7" xfId="0" applyNumberFormat="1" applyFont="1" applyFill="1" applyBorder="1" applyAlignment="1" applyProtection="1">
      <alignment horizontal="center" vertical="center" wrapText="1" shrinkToFit="1"/>
    </xf>
    <xf numFmtId="164" fontId="12" fillId="2" borderId="7" xfId="0" applyNumberFormat="1" applyFont="1" applyFill="1" applyBorder="1" applyAlignment="1" applyProtection="1">
      <alignment horizontal="center" vertical="center" wrapText="1" shrinkToFit="1"/>
    </xf>
    <xf numFmtId="0" fontId="10" fillId="2" borderId="58" xfId="0" applyFont="1" applyFill="1" applyBorder="1" applyAlignment="1" applyProtection="1">
      <alignment horizontal="center" vertical="center" shrinkToFit="1"/>
    </xf>
    <xf numFmtId="0" fontId="13" fillId="4" borderId="4" xfId="0" applyFont="1" applyFill="1" applyBorder="1" applyAlignment="1" applyProtection="1">
      <alignment horizontal="center" vertical="center" shrinkToFit="1"/>
    </xf>
    <xf numFmtId="0" fontId="13" fillId="4" borderId="5" xfId="0" applyFont="1" applyFill="1" applyBorder="1" applyAlignment="1" applyProtection="1">
      <alignment horizontal="center" vertical="center" shrinkToFit="1"/>
    </xf>
    <xf numFmtId="0" fontId="13" fillId="4" borderId="10" xfId="0" applyFont="1" applyFill="1" applyBorder="1" applyAlignment="1" applyProtection="1">
      <alignment horizontal="center" vertical="center" wrapText="1" shrinkToFit="1"/>
    </xf>
    <xf numFmtId="0" fontId="13" fillId="5" borderId="9" xfId="0" applyFont="1" applyFill="1" applyBorder="1" applyAlignment="1" applyProtection="1">
      <alignment horizontal="center" vertical="center" shrinkToFit="1"/>
    </xf>
    <xf numFmtId="0" fontId="13" fillId="5" borderId="5" xfId="0" applyFont="1" applyFill="1" applyBorder="1" applyAlignment="1" applyProtection="1">
      <alignment horizontal="center" vertical="center" shrinkToFit="1"/>
    </xf>
    <xf numFmtId="0" fontId="13" fillId="5" borderId="10" xfId="0" applyFont="1" applyFill="1" applyBorder="1" applyAlignment="1" applyProtection="1">
      <alignment horizontal="center" vertical="center" wrapText="1" shrinkToFit="1"/>
    </xf>
    <xf numFmtId="0" fontId="13" fillId="6" borderId="9" xfId="0" applyFont="1" applyFill="1" applyBorder="1" applyAlignment="1" applyProtection="1">
      <alignment horizontal="center" vertical="center" wrapText="1" shrinkToFit="1"/>
    </xf>
    <xf numFmtId="0" fontId="13" fillId="6" borderId="4"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9" xfId="0" quotePrefix="1" applyFont="1" applyFill="1" applyBorder="1" applyAlignment="1" applyProtection="1">
      <alignment horizontal="center" vertical="center" wrapText="1" shrinkToFit="1"/>
    </xf>
    <xf numFmtId="0" fontId="13" fillId="7" borderId="4"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17" borderId="9" xfId="0" quotePrefix="1" applyFont="1" applyFill="1" applyBorder="1" applyAlignment="1" applyProtection="1">
      <alignment horizontal="center" vertical="center" wrapText="1" shrinkToFit="1"/>
    </xf>
    <xf numFmtId="0" fontId="13" fillId="17" borderId="4" xfId="0" quotePrefix="1" applyFont="1" applyFill="1" applyBorder="1" applyAlignment="1" applyProtection="1">
      <alignment horizontal="center" vertical="center" wrapText="1" shrinkToFit="1"/>
    </xf>
    <xf numFmtId="0" fontId="13" fillId="17" borderId="3" xfId="0" quotePrefix="1" applyFont="1" applyFill="1" applyBorder="1" applyAlignment="1" applyProtection="1">
      <alignment horizontal="center" vertical="center" wrapText="1" shrinkToFit="1"/>
    </xf>
    <xf numFmtId="0" fontId="13" fillId="21" borderId="9" xfId="0" applyFont="1" applyFill="1" applyBorder="1" applyAlignment="1" applyProtection="1">
      <alignment horizontal="center" vertical="center" wrapText="1" shrinkToFit="1"/>
    </xf>
    <xf numFmtId="0" fontId="13" fillId="21" borderId="5" xfId="0" applyFont="1" applyFill="1" applyBorder="1" applyAlignment="1" applyProtection="1">
      <alignment horizontal="center" vertical="center" wrapText="1" shrinkToFit="1"/>
    </xf>
    <xf numFmtId="0" fontId="13" fillId="21" borderId="10" xfId="0" applyFont="1" applyFill="1" applyBorder="1" applyAlignment="1" applyProtection="1">
      <alignment horizontal="center" vertical="center" wrapText="1" shrinkToFit="1"/>
    </xf>
    <xf numFmtId="164" fontId="11" fillId="8" borderId="7" xfId="0" applyNumberFormat="1" applyFont="1" applyFill="1" applyBorder="1" applyAlignment="1" applyProtection="1">
      <alignment horizontal="center" vertical="center" wrapText="1" shrinkToFit="1"/>
    </xf>
    <xf numFmtId="164" fontId="12" fillId="8" borderId="7" xfId="0" applyNumberFormat="1" applyFont="1" applyFill="1" applyBorder="1" applyAlignment="1" applyProtection="1">
      <alignment horizontal="center" vertical="center" wrapText="1" shrinkToFit="1"/>
    </xf>
    <xf numFmtId="44" fontId="11" fillId="8" borderId="7" xfId="1" applyFont="1" applyFill="1" applyBorder="1" applyAlignment="1" applyProtection="1">
      <alignment horizontal="center" vertical="center" wrapText="1" shrinkToFit="1"/>
    </xf>
    <xf numFmtId="164" fontId="11" fillId="8" borderId="3" xfId="0" applyNumberFormat="1" applyFont="1" applyFill="1" applyBorder="1" applyAlignment="1" applyProtection="1">
      <alignment horizontal="center" vertical="center" wrapText="1" shrinkToFit="1"/>
    </xf>
    <xf numFmtId="164" fontId="11" fillId="8" borderId="11" xfId="0" applyNumberFormat="1" applyFont="1" applyFill="1" applyBorder="1" applyAlignment="1" applyProtection="1">
      <alignment horizontal="center" vertical="center" wrapText="1" shrinkToFit="1"/>
    </xf>
    <xf numFmtId="0" fontId="14" fillId="9" borderId="19" xfId="0" applyFont="1" applyFill="1" applyBorder="1" applyProtection="1"/>
    <xf numFmtId="8" fontId="6" fillId="2" borderId="20" xfId="1" applyNumberFormat="1" applyFont="1" applyFill="1" applyBorder="1" applyProtection="1"/>
    <xf numFmtId="0" fontId="14" fillId="10" borderId="25" xfId="0" applyFont="1" applyFill="1" applyBorder="1" applyProtection="1"/>
    <xf numFmtId="0" fontId="14" fillId="18" borderId="25" xfId="0" applyFont="1" applyFill="1" applyBorder="1" applyProtection="1"/>
    <xf numFmtId="0" fontId="14" fillId="14" borderId="25" xfId="0" applyFont="1" applyFill="1" applyBorder="1" applyProtection="1"/>
    <xf numFmtId="0" fontId="14" fillId="13" borderId="25" xfId="0" applyFont="1" applyFill="1" applyBorder="1" applyProtection="1"/>
    <xf numFmtId="0" fontId="14" fillId="11" borderId="25" xfId="0" applyFont="1" applyFill="1" applyBorder="1" applyProtection="1"/>
    <xf numFmtId="0" fontId="14" fillId="9" borderId="25" xfId="0" applyFont="1" applyFill="1" applyBorder="1" applyProtection="1"/>
    <xf numFmtId="0" fontId="14" fillId="15" borderId="37" xfId="0" applyFont="1" applyFill="1" applyBorder="1" applyProtection="1"/>
    <xf numFmtId="0" fontId="14" fillId="12" borderId="25" xfId="0" applyFont="1" applyFill="1" applyBorder="1" applyProtection="1"/>
    <xf numFmtId="0" fontId="10" fillId="2" borderId="27" xfId="3" applyFont="1" applyFill="1" applyBorder="1" applyAlignment="1" applyProtection="1">
      <alignment horizontal="right"/>
    </xf>
    <xf numFmtId="8" fontId="10" fillId="2" borderId="20" xfId="1" applyNumberFormat="1" applyFont="1" applyFill="1" applyBorder="1" applyAlignment="1" applyProtection="1">
      <alignment horizontal="right"/>
    </xf>
    <xf numFmtId="8" fontId="10" fillId="4" borderId="31" xfId="0" applyNumberFormat="1" applyFont="1" applyFill="1" applyBorder="1" applyProtection="1"/>
    <xf numFmtId="8" fontId="10" fillId="4" borderId="29" xfId="0" applyNumberFormat="1" applyFont="1" applyFill="1" applyBorder="1" applyProtection="1"/>
    <xf numFmtId="8" fontId="10" fillId="4" borderId="30" xfId="0" applyNumberFormat="1" applyFont="1" applyFill="1" applyBorder="1" applyProtection="1"/>
    <xf numFmtId="8" fontId="10" fillId="5" borderId="28" xfId="0" applyNumberFormat="1" applyFont="1" applyFill="1" applyBorder="1" applyProtection="1"/>
    <xf numFmtId="8" fontId="10" fillId="5" borderId="29" xfId="0" applyNumberFormat="1" applyFont="1" applyFill="1" applyBorder="1" applyProtection="1"/>
    <xf numFmtId="8" fontId="10" fillId="5" borderId="30" xfId="0" applyNumberFormat="1" applyFont="1" applyFill="1" applyBorder="1" applyProtection="1"/>
    <xf numFmtId="8" fontId="10" fillId="6" borderId="28" xfId="0" applyNumberFormat="1" applyFont="1" applyFill="1" applyBorder="1" applyProtection="1"/>
    <xf numFmtId="8" fontId="10" fillId="6" borderId="29" xfId="0" applyNumberFormat="1" applyFont="1" applyFill="1" applyBorder="1" applyProtection="1"/>
    <xf numFmtId="8" fontId="10" fillId="6" borderId="30" xfId="0" applyNumberFormat="1" applyFont="1" applyFill="1" applyBorder="1" applyProtection="1"/>
    <xf numFmtId="8" fontId="10" fillId="7" borderId="28" xfId="0" applyNumberFormat="1" applyFont="1" applyFill="1" applyBorder="1" applyProtection="1"/>
    <xf numFmtId="8" fontId="10" fillId="7" borderId="29" xfId="0" applyNumberFormat="1" applyFont="1" applyFill="1" applyBorder="1" applyProtection="1"/>
    <xf numFmtId="8" fontId="10" fillId="7" borderId="30" xfId="0" applyNumberFormat="1" applyFont="1" applyFill="1" applyBorder="1" applyProtection="1"/>
    <xf numFmtId="8" fontId="10" fillId="17" borderId="28" xfId="0" applyNumberFormat="1" applyFont="1" applyFill="1" applyBorder="1" applyProtection="1"/>
    <xf numFmtId="8" fontId="10" fillId="17" borderId="29" xfId="0" applyNumberFormat="1" applyFont="1" applyFill="1" applyBorder="1" applyProtection="1"/>
    <xf numFmtId="8" fontId="10" fillId="17" borderId="30" xfId="0" applyNumberFormat="1" applyFont="1" applyFill="1" applyBorder="1" applyProtection="1"/>
    <xf numFmtId="8" fontId="10" fillId="21" borderId="28" xfId="0" applyNumberFormat="1" applyFont="1" applyFill="1" applyBorder="1" applyProtection="1"/>
    <xf numFmtId="8" fontId="10" fillId="21" borderId="29" xfId="0" applyNumberFormat="1" applyFont="1" applyFill="1" applyBorder="1" applyProtection="1"/>
    <xf numFmtId="8" fontId="10" fillId="21" borderId="30" xfId="0" applyNumberFormat="1" applyFont="1" applyFill="1" applyBorder="1" applyProtection="1"/>
    <xf numFmtId="164" fontId="10" fillId="2" borderId="7" xfId="0" applyNumberFormat="1" applyFont="1" applyFill="1" applyBorder="1" applyProtection="1"/>
    <xf numFmtId="10" fontId="16" fillId="2" borderId="7" xfId="2" applyNumberFormat="1" applyFont="1" applyFill="1" applyBorder="1" applyProtection="1"/>
    <xf numFmtId="44" fontId="10" fillId="2" borderId="7" xfId="1" applyFont="1" applyFill="1" applyBorder="1" applyProtection="1"/>
    <xf numFmtId="164" fontId="10" fillId="2" borderId="32" xfId="0" applyNumberFormat="1" applyFont="1" applyFill="1" applyBorder="1" applyProtection="1"/>
    <xf numFmtId="164" fontId="10" fillId="2" borderId="18" xfId="0" applyNumberFormat="1" applyFont="1" applyFill="1" applyBorder="1" applyProtection="1"/>
    <xf numFmtId="0" fontId="10" fillId="2" borderId="22" xfId="3" applyFont="1" applyFill="1" applyBorder="1" applyAlignment="1" applyProtection="1">
      <alignment horizontal="right"/>
    </xf>
    <xf numFmtId="0" fontId="10" fillId="8" borderId="62" xfId="0" applyFont="1" applyFill="1" applyBorder="1" applyAlignment="1" applyProtection="1">
      <alignment horizontal="right"/>
    </xf>
    <xf numFmtId="164" fontId="10" fillId="8" borderId="7" xfId="0" applyNumberFormat="1" applyFont="1" applyFill="1" applyBorder="1" applyProtection="1"/>
    <xf numFmtId="164" fontId="16" fillId="8" borderId="7" xfId="0" applyNumberFormat="1" applyFont="1" applyFill="1" applyBorder="1" applyProtection="1"/>
    <xf numFmtId="8" fontId="10" fillId="8" borderId="7" xfId="0" applyNumberFormat="1" applyFont="1" applyFill="1" applyBorder="1" applyAlignment="1" applyProtection="1">
      <alignment horizontal="center"/>
    </xf>
    <xf numFmtId="164" fontId="10" fillId="8" borderId="32" xfId="0" applyNumberFormat="1" applyFont="1" applyFill="1" applyBorder="1" applyProtection="1"/>
    <xf numFmtId="0" fontId="10" fillId="2" borderId="36" xfId="3" applyFont="1" applyFill="1" applyBorder="1" applyAlignment="1" applyProtection="1">
      <alignment horizontal="right"/>
    </xf>
    <xf numFmtId="8" fontId="10" fillId="4" borderId="33" xfId="0" applyNumberFormat="1" applyFont="1" applyFill="1" applyBorder="1" applyAlignment="1" applyProtection="1">
      <alignment horizontal="center"/>
    </xf>
    <xf numFmtId="8" fontId="10" fillId="4" borderId="60" xfId="0" applyNumberFormat="1" applyFont="1" applyFill="1" applyBorder="1" applyAlignment="1" applyProtection="1">
      <alignment horizontal="center"/>
    </xf>
    <xf numFmtId="8" fontId="10" fillId="5" borderId="25" xfId="0" applyNumberFormat="1" applyFont="1" applyFill="1" applyBorder="1" applyAlignment="1" applyProtection="1">
      <alignment horizontal="center"/>
    </xf>
    <xf numFmtId="8" fontId="10" fillId="5" borderId="34" xfId="0" applyNumberFormat="1" applyFont="1" applyFill="1" applyBorder="1" applyAlignment="1" applyProtection="1">
      <alignment horizontal="center"/>
    </xf>
    <xf numFmtId="8" fontId="10" fillId="5" borderId="35" xfId="0" applyNumberFormat="1" applyFont="1" applyFill="1" applyBorder="1" applyAlignment="1" applyProtection="1">
      <alignment horizontal="center"/>
    </xf>
    <xf numFmtId="8" fontId="10" fillId="6" borderId="50" xfId="0" applyNumberFormat="1" applyFont="1" applyFill="1" applyBorder="1" applyAlignment="1" applyProtection="1">
      <alignment horizontal="center"/>
    </xf>
    <xf numFmtId="8" fontId="10" fillId="6" borderId="61" xfId="0" applyNumberFormat="1" applyFont="1" applyFill="1" applyBorder="1" applyAlignment="1" applyProtection="1">
      <alignment horizontal="center"/>
    </xf>
    <xf numFmtId="8" fontId="10" fillId="6" borderId="51" xfId="0" applyNumberFormat="1" applyFont="1" applyFill="1" applyBorder="1" applyAlignment="1" applyProtection="1">
      <alignment horizontal="center"/>
    </xf>
    <xf numFmtId="8" fontId="10" fillId="7" borderId="59" xfId="0" applyNumberFormat="1" applyFont="1" applyFill="1" applyBorder="1" applyAlignment="1" applyProtection="1">
      <alignment horizontal="center"/>
    </xf>
    <xf numFmtId="8" fontId="10" fillId="7" borderId="33" xfId="0" applyNumberFormat="1" applyFont="1" applyFill="1" applyBorder="1" applyAlignment="1" applyProtection="1">
      <alignment horizontal="center"/>
    </xf>
    <xf numFmtId="8" fontId="10" fillId="7" borderId="60" xfId="0" applyNumberFormat="1" applyFont="1" applyFill="1" applyBorder="1" applyAlignment="1" applyProtection="1">
      <alignment horizontal="center"/>
    </xf>
    <xf numFmtId="8" fontId="10" fillId="17" borderId="59" xfId="0" applyNumberFormat="1" applyFont="1" applyFill="1" applyBorder="1" applyAlignment="1" applyProtection="1">
      <alignment horizontal="center"/>
    </xf>
    <xf numFmtId="8" fontId="10" fillId="17" borderId="33" xfId="0" applyNumberFormat="1" applyFont="1" applyFill="1" applyBorder="1" applyAlignment="1" applyProtection="1">
      <alignment horizontal="center"/>
    </xf>
    <xf numFmtId="8" fontId="10" fillId="17" borderId="60" xfId="0" applyNumberFormat="1" applyFont="1" applyFill="1" applyBorder="1" applyAlignment="1" applyProtection="1">
      <alignment horizontal="center"/>
    </xf>
    <xf numFmtId="8" fontId="10" fillId="21" borderId="59" xfId="0" applyNumberFormat="1" applyFont="1" applyFill="1" applyBorder="1" applyAlignment="1" applyProtection="1">
      <alignment horizontal="center"/>
    </xf>
    <xf numFmtId="8" fontId="10" fillId="21" borderId="33" xfId="0" applyNumberFormat="1" applyFont="1" applyFill="1" applyBorder="1" applyAlignment="1" applyProtection="1">
      <alignment horizontal="center"/>
    </xf>
    <xf numFmtId="8" fontId="10" fillId="21" borderId="60" xfId="0" applyNumberFormat="1" applyFont="1" applyFill="1" applyBorder="1" applyAlignment="1" applyProtection="1">
      <alignment horizontal="center"/>
    </xf>
    <xf numFmtId="0" fontId="10" fillId="8" borderId="0" xfId="0" applyFont="1" applyFill="1" applyProtection="1"/>
    <xf numFmtId="8" fontId="17" fillId="8" borderId="40" xfId="0" applyNumberFormat="1" applyFont="1" applyFill="1" applyBorder="1" applyAlignment="1" applyProtection="1">
      <alignment horizontal="center"/>
    </xf>
    <xf numFmtId="8" fontId="10" fillId="8" borderId="40" xfId="0" applyNumberFormat="1" applyFont="1" applyFill="1" applyBorder="1" applyProtection="1"/>
    <xf numFmtId="8" fontId="10" fillId="8" borderId="19" xfId="0" applyNumberFormat="1" applyFont="1" applyFill="1" applyBorder="1" applyProtection="1"/>
    <xf numFmtId="8" fontId="10" fillId="8" borderId="52" xfId="0" applyNumberFormat="1" applyFont="1" applyFill="1" applyBorder="1" applyProtection="1"/>
    <xf numFmtId="164" fontId="16" fillId="8" borderId="32" xfId="0" applyNumberFormat="1" applyFont="1" applyFill="1" applyBorder="1" applyProtection="1"/>
    <xf numFmtId="8" fontId="10" fillId="8" borderId="32" xfId="0" applyNumberFormat="1" applyFont="1" applyFill="1" applyBorder="1" applyProtection="1"/>
    <xf numFmtId="8" fontId="17" fillId="8" borderId="34" xfId="0" applyNumberFormat="1" applyFont="1" applyFill="1" applyBorder="1" applyAlignment="1" applyProtection="1">
      <alignment horizontal="center"/>
    </xf>
    <xf numFmtId="8" fontId="10" fillId="8" borderId="34" xfId="0" applyNumberFormat="1" applyFont="1" applyFill="1" applyBorder="1" applyProtection="1"/>
    <xf numFmtId="8" fontId="10" fillId="8" borderId="25" xfId="0" applyNumberFormat="1" applyFont="1" applyFill="1" applyBorder="1" applyProtection="1"/>
    <xf numFmtId="8" fontId="10" fillId="8" borderId="20" xfId="0" applyNumberFormat="1" applyFont="1" applyFill="1" applyBorder="1" applyProtection="1"/>
    <xf numFmtId="8" fontId="10" fillId="8" borderId="1" xfId="0" applyNumberFormat="1" applyFont="1" applyFill="1" applyBorder="1" applyAlignment="1" applyProtection="1">
      <alignment horizontal="center"/>
    </xf>
    <xf numFmtId="8" fontId="10" fillId="8" borderId="2" xfId="0" applyNumberFormat="1" applyFont="1" applyFill="1" applyBorder="1" applyAlignment="1" applyProtection="1">
      <alignment horizontal="center"/>
    </xf>
    <xf numFmtId="8" fontId="10" fillId="8" borderId="3" xfId="0" applyNumberFormat="1" applyFont="1" applyFill="1" applyBorder="1" applyAlignment="1" applyProtection="1">
      <alignment horizontal="center"/>
    </xf>
    <xf numFmtId="8" fontId="10" fillId="8" borderId="0" xfId="0" applyNumberFormat="1" applyFont="1" applyFill="1" applyBorder="1" applyAlignment="1" applyProtection="1">
      <alignment horizontal="center"/>
    </xf>
    <xf numFmtId="8" fontId="10" fillId="8" borderId="0" xfId="0" applyNumberFormat="1" applyFont="1" applyFill="1" applyProtection="1"/>
    <xf numFmtId="164" fontId="10" fillId="8" borderId="0" xfId="0" applyNumberFormat="1" applyFont="1" applyFill="1" applyProtection="1"/>
    <xf numFmtId="164" fontId="16" fillId="8" borderId="0" xfId="0" applyNumberFormat="1" applyFont="1" applyFill="1" applyProtection="1"/>
    <xf numFmtId="164" fontId="0" fillId="8" borderId="0" xfId="0" applyNumberFormat="1" applyFill="1" applyBorder="1" applyAlignment="1" applyProtection="1">
      <alignment horizontal="center"/>
    </xf>
    <xf numFmtId="164" fontId="0" fillId="8" borderId="0" xfId="1" applyNumberFormat="1" applyFont="1" applyFill="1" applyBorder="1" applyAlignment="1" applyProtection="1">
      <alignment horizontal="center"/>
    </xf>
    <xf numFmtId="0" fontId="10" fillId="0" borderId="0" xfId="0" applyFont="1" applyFill="1" applyBorder="1" applyAlignment="1" applyProtection="1">
      <alignment horizontal="right"/>
    </xf>
    <xf numFmtId="8" fontId="10" fillId="0" borderId="0" xfId="0" applyNumberFormat="1" applyFont="1" applyFill="1" applyBorder="1" applyAlignment="1" applyProtection="1">
      <alignment horizontal="center"/>
    </xf>
    <xf numFmtId="0" fontId="10" fillId="0" borderId="0" xfId="0" applyFont="1" applyFill="1" applyProtection="1"/>
    <xf numFmtId="8" fontId="10" fillId="0" borderId="0" xfId="0" applyNumberFormat="1" applyFont="1" applyFill="1" applyProtection="1"/>
    <xf numFmtId="164" fontId="10" fillId="0" borderId="0" xfId="0" applyNumberFormat="1" applyFont="1" applyFill="1" applyProtection="1"/>
    <xf numFmtId="164" fontId="16" fillId="0" borderId="0" xfId="0" applyNumberFormat="1" applyFont="1" applyFill="1" applyProtection="1"/>
    <xf numFmtId="0" fontId="0" fillId="0" borderId="0" xfId="0" applyFill="1" applyProtection="1"/>
    <xf numFmtId="0" fontId="0" fillId="0" borderId="0" xfId="0" applyAlignment="1" applyProtection="1">
      <alignment horizontal="center" vertical="top"/>
    </xf>
    <xf numFmtId="0" fontId="2" fillId="0" borderId="0" xfId="0" applyFont="1" applyProtection="1"/>
    <xf numFmtId="0" fontId="0" fillId="0" borderId="8" xfId="0" applyBorder="1" applyProtection="1"/>
    <xf numFmtId="164" fontId="0" fillId="0" borderId="32" xfId="1" applyNumberFormat="1" applyFont="1" applyBorder="1" applyProtection="1"/>
    <xf numFmtId="8" fontId="0" fillId="0" borderId="32" xfId="1" applyNumberFormat="1" applyFont="1" applyBorder="1" applyProtection="1"/>
    <xf numFmtId="0" fontId="3" fillId="0" borderId="8" xfId="0" applyFont="1" applyBorder="1" applyAlignment="1" applyProtection="1">
      <alignment horizontal="left" indent="2"/>
    </xf>
    <xf numFmtId="44" fontId="0" fillId="0" borderId="32" xfId="1" applyFont="1" applyBorder="1" applyProtection="1"/>
    <xf numFmtId="164" fontId="0" fillId="0" borderId="38" xfId="1" applyNumberFormat="1" applyFont="1" applyBorder="1" applyProtection="1"/>
    <xf numFmtId="8" fontId="0" fillId="0" borderId="38" xfId="1" applyNumberFormat="1" applyFont="1" applyBorder="1" applyProtection="1"/>
    <xf numFmtId="0" fontId="0" fillId="0" borderId="32" xfId="0" applyBorder="1" applyProtection="1"/>
    <xf numFmtId="0" fontId="0" fillId="0" borderId="50" xfId="0" applyBorder="1" applyProtection="1"/>
    <xf numFmtId="164" fontId="0" fillId="0" borderId="51" xfId="1" applyNumberFormat="1" applyFont="1" applyBorder="1" applyProtection="1"/>
    <xf numFmtId="8" fontId="0" fillId="0" borderId="51" xfId="1" applyNumberFormat="1" applyFont="1" applyBorder="1" applyProtection="1"/>
    <xf numFmtId="8" fontId="13" fillId="0" borderId="0" xfId="0" applyNumberFormat="1" applyFont="1" applyAlignment="1" applyProtection="1">
      <alignment horizontal="center"/>
    </xf>
    <xf numFmtId="164" fontId="13" fillId="0" borderId="0" xfId="0" applyNumberFormat="1" applyFont="1" applyProtection="1"/>
    <xf numFmtId="164" fontId="18" fillId="0" borderId="0" xfId="0" applyNumberFormat="1" applyFont="1" applyProtection="1"/>
    <xf numFmtId="8" fontId="13" fillId="0" borderId="41" xfId="0" applyNumberFormat="1" applyFont="1" applyBorder="1" applyAlignment="1" applyProtection="1">
      <alignment horizontal="center"/>
    </xf>
    <xf numFmtId="8" fontId="13" fillId="0" borderId="42" xfId="0" applyNumberFormat="1" applyFont="1" applyBorder="1" applyAlignment="1" applyProtection="1">
      <alignment horizontal="center"/>
    </xf>
    <xf numFmtId="8" fontId="13" fillId="0" borderId="43" xfId="0" applyNumberFormat="1" applyFont="1" applyBorder="1" applyAlignment="1" applyProtection="1">
      <alignment horizontal="center"/>
    </xf>
    <xf numFmtId="0" fontId="10" fillId="0" borderId="0" xfId="0" applyFont="1" applyAlignment="1" applyProtection="1">
      <alignment horizontal="right" vertical="center"/>
    </xf>
    <xf numFmtId="0" fontId="8" fillId="0" borderId="0" xfId="0" applyFont="1" applyAlignment="1" applyProtection="1">
      <alignment vertical="center"/>
    </xf>
    <xf numFmtId="0" fontId="6" fillId="0" borderId="45" xfId="0" applyFont="1" applyBorder="1" applyProtection="1"/>
    <xf numFmtId="164" fontId="6" fillId="0" borderId="0" xfId="0" applyNumberFormat="1" applyFont="1" applyProtection="1"/>
    <xf numFmtId="0" fontId="8" fillId="0" borderId="46" xfId="0" applyFont="1" applyBorder="1" applyProtection="1"/>
    <xf numFmtId="0" fontId="9" fillId="0" borderId="47" xfId="0" applyFont="1" applyBorder="1" applyAlignment="1" applyProtection="1">
      <alignment horizontal="right"/>
    </xf>
    <xf numFmtId="0" fontId="8" fillId="0" borderId="47" xfId="0" applyFont="1" applyBorder="1" applyProtection="1"/>
    <xf numFmtId="0" fontId="6" fillId="0" borderId="47" xfId="0" applyFont="1" applyBorder="1" applyProtection="1"/>
    <xf numFmtId="0" fontId="6" fillId="0" borderId="48" xfId="0" applyFont="1" applyBorder="1" applyProtection="1"/>
    <xf numFmtId="0" fontId="18" fillId="0" borderId="0" xfId="0" applyFont="1" applyAlignment="1" applyProtection="1">
      <alignment horizontal="right"/>
    </xf>
    <xf numFmtId="0" fontId="20" fillId="0" borderId="0" xfId="0" applyFont="1" applyProtection="1"/>
    <xf numFmtId="0" fontId="7" fillId="0" borderId="0" xfId="0" applyFont="1" applyAlignment="1" applyProtection="1">
      <alignment horizontal="right"/>
    </xf>
    <xf numFmtId="164" fontId="20" fillId="0" borderId="0" xfId="0" applyNumberFormat="1" applyFont="1" applyProtection="1"/>
    <xf numFmtId="0" fontId="20" fillId="0" borderId="0" xfId="0" applyFont="1" applyAlignment="1" applyProtection="1">
      <alignment horizontal="right"/>
    </xf>
    <xf numFmtId="0" fontId="21" fillId="0" borderId="0" xfId="0" applyFont="1" applyProtection="1"/>
    <xf numFmtId="164" fontId="21" fillId="0" borderId="0" xfId="0" applyNumberFormat="1" applyFont="1" applyProtection="1"/>
    <xf numFmtId="164" fontId="0" fillId="0" borderId="0" xfId="0" applyNumberFormat="1" applyProtection="1"/>
    <xf numFmtId="44" fontId="0" fillId="0" borderId="0" xfId="1" applyFont="1" applyProtection="1"/>
    <xf numFmtId="164" fontId="2" fillId="0" borderId="0" xfId="0" applyNumberFormat="1" applyFont="1" applyProtection="1"/>
    <xf numFmtId="0" fontId="11" fillId="2" borderId="7" xfId="0" applyFont="1" applyFill="1" applyBorder="1" applyAlignment="1" applyProtection="1">
      <alignment horizontal="center" vertical="center" wrapText="1" shrinkToFit="1"/>
    </xf>
    <xf numFmtId="164" fontId="11" fillId="2" borderId="3" xfId="0" applyNumberFormat="1" applyFont="1" applyFill="1" applyBorder="1" applyAlignment="1" applyProtection="1">
      <alignment horizontal="center" vertical="center" wrapText="1" shrinkToFit="1"/>
    </xf>
    <xf numFmtId="0" fontId="11" fillId="2" borderId="58" xfId="0" applyFont="1" applyFill="1" applyBorder="1" applyAlignment="1" applyProtection="1">
      <alignment horizontal="center" vertical="center" wrapText="1" shrinkToFit="1"/>
    </xf>
    <xf numFmtId="0" fontId="13" fillId="4" borderId="6"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0" fontId="13" fillId="21" borderId="4" xfId="0" applyFont="1" applyFill="1" applyBorder="1" applyAlignment="1" applyProtection="1">
      <alignment horizontal="center" vertical="center" wrapText="1" shrinkToFit="1"/>
    </xf>
    <xf numFmtId="0" fontId="13" fillId="21" borderId="6" xfId="0" applyFont="1" applyFill="1" applyBorder="1" applyAlignment="1" applyProtection="1">
      <alignment horizontal="center" vertical="center" wrapText="1" shrinkToFit="1"/>
    </xf>
    <xf numFmtId="8" fontId="10" fillId="4" borderId="27" xfId="0" applyNumberFormat="1" applyFont="1" applyFill="1" applyBorder="1" applyProtection="1"/>
    <xf numFmtId="8" fontId="10" fillId="6" borderId="31" xfId="0" applyNumberFormat="1" applyFont="1" applyFill="1" applyBorder="1" applyProtection="1"/>
    <xf numFmtId="8" fontId="10" fillId="6" borderId="27" xfId="0" applyNumberFormat="1" applyFont="1" applyFill="1" applyBorder="1" applyProtection="1"/>
    <xf numFmtId="8" fontId="10" fillId="21" borderId="31" xfId="0" applyNumberFormat="1" applyFont="1" applyFill="1" applyBorder="1" applyProtection="1"/>
    <xf numFmtId="8" fontId="10" fillId="21" borderId="27" xfId="0" applyNumberFormat="1" applyFont="1" applyFill="1" applyBorder="1" applyProtection="1"/>
    <xf numFmtId="164" fontId="10" fillId="2" borderId="23" xfId="0" applyNumberFormat="1" applyFont="1" applyFill="1" applyBorder="1" applyProtection="1"/>
    <xf numFmtId="8" fontId="10" fillId="4" borderId="34" xfId="0" applyNumberFormat="1" applyFont="1" applyFill="1" applyBorder="1" applyAlignment="1" applyProtection="1">
      <alignment horizontal="center"/>
    </xf>
    <xf numFmtId="8" fontId="10" fillId="6" borderId="0" xfId="0" applyNumberFormat="1" applyFont="1" applyFill="1" applyAlignment="1" applyProtection="1">
      <alignment horizontal="center"/>
    </xf>
    <xf numFmtId="8" fontId="10" fillId="7" borderId="37" xfId="0" applyNumberFormat="1" applyFont="1" applyFill="1" applyBorder="1" applyAlignment="1" applyProtection="1">
      <alignment horizontal="center"/>
    </xf>
    <xf numFmtId="8" fontId="10" fillId="7" borderId="26" xfId="0" applyNumberFormat="1" applyFont="1" applyFill="1" applyBorder="1" applyAlignment="1" applyProtection="1">
      <alignment horizontal="center"/>
    </xf>
    <xf numFmtId="8" fontId="10" fillId="7" borderId="38" xfId="0" applyNumberFormat="1" applyFont="1" applyFill="1" applyBorder="1" applyAlignment="1" applyProtection="1">
      <alignment horizontal="center"/>
    </xf>
    <xf numFmtId="8" fontId="10" fillId="17" borderId="37" xfId="0" applyNumberFormat="1" applyFont="1" applyFill="1" applyBorder="1" applyAlignment="1" applyProtection="1">
      <alignment horizontal="center"/>
    </xf>
    <xf numFmtId="8" fontId="10" fillId="17" borderId="26" xfId="0" applyNumberFormat="1" applyFont="1" applyFill="1" applyBorder="1" applyAlignment="1" applyProtection="1">
      <alignment horizontal="center"/>
    </xf>
    <xf numFmtId="8" fontId="10" fillId="17" borderId="38" xfId="0" applyNumberFormat="1" applyFont="1" applyFill="1" applyBorder="1" applyAlignment="1" applyProtection="1">
      <alignment horizontal="center"/>
    </xf>
    <xf numFmtId="8" fontId="10" fillId="21" borderId="34" xfId="0" applyNumberFormat="1" applyFont="1" applyFill="1" applyBorder="1" applyAlignment="1" applyProtection="1">
      <alignment horizontal="center"/>
    </xf>
    <xf numFmtId="164" fontId="10" fillId="2" borderId="51" xfId="0" applyNumberFormat="1" applyFont="1" applyFill="1" applyBorder="1" applyProtection="1"/>
    <xf numFmtId="8" fontId="10" fillId="0" borderId="8" xfId="0" applyNumberFormat="1" applyFont="1" applyFill="1" applyBorder="1" applyAlignment="1" applyProtection="1">
      <alignment horizontal="center"/>
    </xf>
    <xf numFmtId="0" fontId="0" fillId="0" borderId="0" xfId="0" applyAlignment="1" applyProtection="1">
      <alignment wrapText="1"/>
    </xf>
    <xf numFmtId="0" fontId="2" fillId="0" borderId="0" xfId="0" applyFont="1" applyAlignment="1" applyProtection="1">
      <alignment wrapText="1"/>
    </xf>
    <xf numFmtId="0" fontId="10" fillId="8" borderId="61" xfId="0" applyFont="1" applyFill="1" applyBorder="1" applyAlignment="1" applyProtection="1">
      <alignment horizontal="right"/>
    </xf>
    <xf numFmtId="0" fontId="10" fillId="8" borderId="33" xfId="0" applyFont="1" applyFill="1" applyBorder="1" applyAlignment="1" applyProtection="1">
      <alignment horizontal="right"/>
    </xf>
    <xf numFmtId="8" fontId="10" fillId="4" borderId="25" xfId="0" applyNumberFormat="1" applyFont="1" applyFill="1" applyBorder="1" applyAlignment="1" applyProtection="1">
      <alignment horizontal="center"/>
    </xf>
    <xf numFmtId="164" fontId="10" fillId="8" borderId="51" xfId="0" applyNumberFormat="1" applyFont="1" applyFill="1" applyBorder="1" applyProtection="1"/>
    <xf numFmtId="0" fontId="0" fillId="0" borderId="0" xfId="0" applyBorder="1" applyProtection="1"/>
    <xf numFmtId="164" fontId="0" fillId="0" borderId="0" xfId="1" applyNumberFormat="1" applyFont="1" applyBorder="1" applyProtection="1"/>
    <xf numFmtId="44" fontId="3" fillId="2" borderId="7" xfId="1" applyFont="1" applyFill="1" applyBorder="1" applyProtection="1"/>
    <xf numFmtId="10" fontId="2" fillId="2" borderId="7" xfId="2" applyNumberFormat="1" applyFont="1" applyFill="1" applyBorder="1" applyProtection="1"/>
    <xf numFmtId="44" fontId="0" fillId="2" borderId="7" xfId="1" applyFont="1" applyFill="1" applyBorder="1" applyProtection="1"/>
    <xf numFmtId="44" fontId="0" fillId="2" borderId="17" xfId="1" applyFont="1" applyFill="1" applyBorder="1" applyProtection="1"/>
    <xf numFmtId="44" fontId="1" fillId="2" borderId="7" xfId="1" applyFont="1" applyFill="1" applyBorder="1" applyProtection="1"/>
    <xf numFmtId="164" fontId="1" fillId="2" borderId="7" xfId="1" applyNumberFormat="1" applyFont="1" applyFill="1" applyBorder="1" applyProtection="1"/>
    <xf numFmtId="164" fontId="3" fillId="2" borderId="7" xfId="1" applyNumberFormat="1" applyFont="1" applyFill="1" applyBorder="1" applyProtection="1"/>
    <xf numFmtId="44" fontId="0" fillId="2" borderId="23" xfId="1" applyFont="1" applyFill="1" applyBorder="1" applyProtection="1"/>
    <xf numFmtId="164" fontId="0" fillId="0" borderId="16" xfId="0" applyNumberFormat="1" applyBorder="1" applyProtection="1">
      <protection locked="0"/>
    </xf>
    <xf numFmtId="164" fontId="0" fillId="0" borderId="13" xfId="0" applyNumberFormat="1" applyBorder="1" applyProtection="1">
      <protection locked="0"/>
    </xf>
    <xf numFmtId="164" fontId="0" fillId="0" borderId="15" xfId="0" applyNumberFormat="1" applyBorder="1" applyProtection="1">
      <protection locked="0"/>
    </xf>
    <xf numFmtId="164" fontId="0" fillId="0" borderId="12" xfId="0" applyNumberFormat="1" applyBorder="1" applyProtection="1">
      <protection locked="0"/>
    </xf>
    <xf numFmtId="164" fontId="0" fillId="0" borderId="24" xfId="0" applyNumberFormat="1" applyBorder="1" applyProtection="1">
      <protection locked="0"/>
    </xf>
    <xf numFmtId="164" fontId="0" fillId="0" borderId="18" xfId="0" applyNumberFormat="1" applyBorder="1" applyProtection="1">
      <protection locked="0"/>
    </xf>
    <xf numFmtId="164" fontId="0" fillId="0" borderId="23" xfId="0" applyNumberFormat="1" applyBorder="1" applyProtection="1">
      <protection locked="0"/>
    </xf>
    <xf numFmtId="164" fontId="0" fillId="0" borderId="21" xfId="0" applyNumberFormat="1" applyBorder="1" applyProtection="1">
      <protection locked="0"/>
    </xf>
    <xf numFmtId="164" fontId="0" fillId="0" borderId="14" xfId="0" applyNumberFormat="1" applyBorder="1" applyProtection="1">
      <protection locked="0"/>
    </xf>
    <xf numFmtId="164" fontId="0" fillId="0" borderId="22" xfId="0" applyNumberFormat="1" applyBorder="1" applyProtection="1">
      <protection locked="0"/>
    </xf>
    <xf numFmtId="0" fontId="8" fillId="2" borderId="40" xfId="0" applyFont="1" applyFill="1" applyBorder="1" applyAlignment="1" applyProtection="1">
      <alignment horizontal="left"/>
    </xf>
    <xf numFmtId="0" fontId="8" fillId="2" borderId="0" xfId="0" applyFont="1" applyFill="1" applyAlignment="1" applyProtection="1">
      <alignment horizontal="left"/>
    </xf>
    <xf numFmtId="0" fontId="11" fillId="8" borderId="16" xfId="0" applyFont="1" applyFill="1" applyBorder="1" applyAlignment="1" applyProtection="1">
      <alignment vertical="center" wrapText="1" shrinkToFit="1"/>
    </xf>
    <xf numFmtId="0" fontId="11" fillId="8" borderId="13" xfId="0" applyFont="1" applyFill="1" applyBorder="1" applyAlignment="1" applyProtection="1">
      <alignment vertical="center" wrapText="1" shrinkToFit="1"/>
    </xf>
    <xf numFmtId="0" fontId="11" fillId="8" borderId="13" xfId="0" quotePrefix="1" applyFont="1" applyFill="1" applyBorder="1" applyAlignment="1" applyProtection="1">
      <alignment vertical="center" wrapText="1" shrinkToFit="1"/>
    </xf>
    <xf numFmtId="0" fontId="9" fillId="9" borderId="19" xfId="0" applyFont="1" applyFill="1" applyBorder="1" applyProtection="1"/>
    <xf numFmtId="164" fontId="6" fillId="2" borderId="16" xfId="0" applyNumberFormat="1" applyFont="1" applyFill="1" applyBorder="1" applyProtection="1"/>
    <xf numFmtId="164" fontId="6" fillId="2" borderId="12" xfId="0" applyNumberFormat="1" applyFont="1" applyFill="1" applyBorder="1" applyProtection="1"/>
    <xf numFmtId="164" fontId="6" fillId="2" borderId="18" xfId="1" applyNumberFormat="1" applyFont="1" applyFill="1" applyBorder="1" applyProtection="1"/>
    <xf numFmtId="8" fontId="6" fillId="2" borderId="18" xfId="1" applyNumberFormat="1" applyFont="1" applyFill="1" applyBorder="1" applyProtection="1"/>
    <xf numFmtId="9" fontId="6" fillId="2" borderId="23" xfId="2" applyFont="1" applyFill="1" applyBorder="1" applyProtection="1"/>
    <xf numFmtId="0" fontId="9" fillId="10" borderId="25" xfId="0" applyFont="1" applyFill="1" applyBorder="1" applyProtection="1"/>
    <xf numFmtId="0" fontId="9" fillId="18" borderId="25" xfId="0" applyFont="1" applyFill="1" applyBorder="1" applyProtection="1"/>
    <xf numFmtId="0" fontId="9" fillId="14" borderId="25" xfId="0" applyFont="1" applyFill="1" applyBorder="1" applyProtection="1"/>
    <xf numFmtId="0" fontId="9" fillId="13" borderId="25" xfId="0" applyFont="1" applyFill="1" applyBorder="1" applyProtection="1"/>
    <xf numFmtId="0" fontId="9" fillId="11" borderId="25" xfId="0" applyFont="1" applyFill="1" applyBorder="1" applyProtection="1"/>
    <xf numFmtId="0" fontId="9" fillId="9" borderId="25" xfId="0" applyFont="1" applyFill="1" applyBorder="1" applyProtection="1"/>
    <xf numFmtId="0" fontId="9" fillId="15" borderId="37" xfId="0" applyFont="1" applyFill="1" applyBorder="1" applyProtection="1"/>
    <xf numFmtId="0" fontId="9" fillId="12" borderId="25" xfId="0" applyFont="1" applyFill="1" applyBorder="1" applyProtection="1"/>
    <xf numFmtId="8" fontId="10" fillId="18" borderId="28" xfId="0" applyNumberFormat="1" applyFont="1" applyFill="1" applyBorder="1" applyProtection="1"/>
    <xf numFmtId="8" fontId="10" fillId="17" borderId="31" xfId="0" applyNumberFormat="1" applyFont="1" applyFill="1" applyBorder="1" applyProtection="1"/>
    <xf numFmtId="164" fontId="10" fillId="8" borderId="23" xfId="0" applyNumberFormat="1" applyFont="1" applyFill="1" applyBorder="1" applyProtection="1"/>
    <xf numFmtId="0" fontId="10" fillId="8" borderId="50" xfId="0" applyFont="1" applyFill="1" applyBorder="1" applyAlignment="1" applyProtection="1">
      <alignment horizontal="right"/>
    </xf>
    <xf numFmtId="8" fontId="10" fillId="4" borderId="28" xfId="0" applyNumberFormat="1" applyFont="1" applyFill="1" applyBorder="1" applyProtection="1"/>
    <xf numFmtId="0" fontId="10" fillId="8" borderId="59" xfId="0" applyFont="1" applyFill="1" applyBorder="1" applyAlignment="1" applyProtection="1">
      <alignment horizontal="right"/>
    </xf>
    <xf numFmtId="0" fontId="10" fillId="8" borderId="39" xfId="3" applyFont="1" applyFill="1" applyBorder="1" applyAlignment="1" applyProtection="1">
      <alignment horizontal="right"/>
    </xf>
    <xf numFmtId="0" fontId="10" fillId="8" borderId="37" xfId="0" applyFont="1" applyFill="1" applyBorder="1" applyAlignment="1" applyProtection="1">
      <alignment horizontal="right"/>
    </xf>
    <xf numFmtId="8" fontId="10" fillId="8" borderId="16" xfId="0" applyNumberFormat="1" applyFont="1" applyFill="1" applyBorder="1" applyProtection="1"/>
    <xf numFmtId="8" fontId="10" fillId="8" borderId="0" xfId="0" applyNumberFormat="1" applyFont="1" applyFill="1" applyBorder="1" applyProtection="1"/>
    <xf numFmtId="8" fontId="10" fillId="8" borderId="28" xfId="0" applyNumberFormat="1" applyFont="1" applyFill="1" applyBorder="1" applyProtection="1"/>
    <xf numFmtId="8" fontId="10" fillId="8" borderId="31" xfId="0" applyNumberFormat="1" applyFont="1" applyFill="1" applyBorder="1" applyProtection="1"/>
    <xf numFmtId="0" fontId="10" fillId="2" borderId="39" xfId="0" applyFont="1" applyFill="1" applyBorder="1" applyAlignment="1" applyProtection="1">
      <alignment horizontal="right"/>
    </xf>
    <xf numFmtId="0" fontId="10" fillId="8" borderId="25" xfId="0" applyFont="1" applyFill="1" applyBorder="1" applyAlignment="1" applyProtection="1">
      <alignment horizontal="right"/>
    </xf>
    <xf numFmtId="0" fontId="10" fillId="8" borderId="34" xfId="0" applyFont="1" applyFill="1" applyBorder="1" applyAlignment="1" applyProtection="1">
      <alignment horizontal="right"/>
    </xf>
    <xf numFmtId="8" fontId="10" fillId="5" borderId="18" xfId="0" applyNumberFormat="1" applyFont="1" applyFill="1" applyBorder="1" applyAlignment="1" applyProtection="1">
      <alignment horizontal="center"/>
    </xf>
    <xf numFmtId="0" fontId="10" fillId="8" borderId="0" xfId="0" applyFont="1" applyFill="1" applyBorder="1" applyProtection="1"/>
    <xf numFmtId="0" fontId="18" fillId="2" borderId="22" xfId="0" applyFont="1" applyFill="1" applyBorder="1" applyAlignment="1" applyProtection="1">
      <alignment horizontal="right"/>
    </xf>
    <xf numFmtId="0" fontId="10" fillId="8" borderId="8" xfId="0" applyFont="1" applyFill="1" applyBorder="1" applyAlignment="1" applyProtection="1">
      <alignment horizontal="right"/>
    </xf>
    <xf numFmtId="0" fontId="10" fillId="8" borderId="0" xfId="0" applyFont="1" applyFill="1" applyBorder="1" applyAlignment="1" applyProtection="1">
      <alignment horizontal="right"/>
    </xf>
    <xf numFmtId="164" fontId="9" fillId="5" borderId="18" xfId="1" applyNumberFormat="1" applyFont="1" applyFill="1" applyBorder="1" applyAlignment="1" applyProtection="1">
      <alignment horizontal="center"/>
    </xf>
    <xf numFmtId="164" fontId="6" fillId="8" borderId="22" xfId="0" applyNumberFormat="1" applyFont="1" applyFill="1" applyBorder="1" applyAlignment="1" applyProtection="1">
      <alignment horizontal="center"/>
    </xf>
    <xf numFmtId="164" fontId="6" fillId="8" borderId="0" xfId="0" applyNumberFormat="1" applyFont="1" applyFill="1" applyBorder="1" applyAlignment="1" applyProtection="1">
      <alignment horizontal="center"/>
    </xf>
    <xf numFmtId="164" fontId="10" fillId="8" borderId="0" xfId="0" applyNumberFormat="1" applyFont="1" applyFill="1" applyBorder="1" applyProtection="1"/>
    <xf numFmtId="0" fontId="9" fillId="2" borderId="22" xfId="0" applyFont="1" applyFill="1" applyBorder="1" applyAlignment="1" applyProtection="1">
      <alignment horizontal="right"/>
    </xf>
    <xf numFmtId="164" fontId="9" fillId="5" borderId="56" xfId="1" applyNumberFormat="1" applyFont="1" applyFill="1" applyBorder="1" applyAlignment="1" applyProtection="1">
      <alignment horizontal="center"/>
    </xf>
    <xf numFmtId="0" fontId="10" fillId="8" borderId="61" xfId="0" applyFont="1" applyFill="1" applyBorder="1" applyProtection="1"/>
    <xf numFmtId="164" fontId="6" fillId="8" borderId="63" xfId="1" applyNumberFormat="1" applyFont="1" applyFill="1" applyBorder="1" applyAlignment="1" applyProtection="1">
      <alignment horizontal="center"/>
    </xf>
    <xf numFmtId="164" fontId="6" fillId="8" borderId="61" xfId="1" applyNumberFormat="1" applyFont="1" applyFill="1" applyBorder="1" applyAlignment="1" applyProtection="1">
      <alignment horizontal="center"/>
    </xf>
    <xf numFmtId="8" fontId="10" fillId="8" borderId="61" xfId="0" applyNumberFormat="1" applyFont="1" applyFill="1" applyBorder="1" applyProtection="1"/>
    <xf numFmtId="164" fontId="10" fillId="8" borderId="61" xfId="0" applyNumberFormat="1" applyFont="1" applyFill="1" applyBorder="1" applyProtection="1"/>
    <xf numFmtId="0" fontId="0" fillId="8" borderId="0" xfId="0" applyFill="1" applyProtection="1"/>
    <xf numFmtId="8" fontId="0" fillId="8" borderId="0" xfId="0" applyNumberFormat="1" applyFill="1" applyProtection="1"/>
    <xf numFmtId="0" fontId="9" fillId="2" borderId="0" xfId="0" applyFont="1" applyFill="1" applyAlignment="1" applyProtection="1">
      <alignment horizontal="center" vertical="center"/>
    </xf>
    <xf numFmtId="164" fontId="9" fillId="2" borderId="0" xfId="0" applyNumberFormat="1" applyFont="1" applyFill="1" applyAlignment="1" applyProtection="1">
      <alignment horizontal="center" vertical="center"/>
    </xf>
    <xf numFmtId="0" fontId="6" fillId="8" borderId="0" xfId="0" applyFont="1" applyFill="1" applyProtection="1"/>
    <xf numFmtId="164" fontId="6" fillId="2" borderId="12" xfId="0" applyNumberFormat="1" applyFont="1" applyFill="1" applyBorder="1" applyAlignment="1" applyProtection="1">
      <alignment horizontal="center"/>
    </xf>
    <xf numFmtId="164" fontId="6" fillId="2" borderId="13"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xf>
    <xf numFmtId="164" fontId="6" fillId="2" borderId="15" xfId="0" applyNumberFormat="1" applyFont="1" applyFill="1" applyBorder="1" applyProtection="1"/>
    <xf numFmtId="8" fontId="6" fillId="2" borderId="21" xfId="0" applyNumberFormat="1" applyFont="1" applyFill="1" applyBorder="1" applyAlignment="1" applyProtection="1">
      <alignment horizontal="center"/>
    </xf>
    <xf numFmtId="8" fontId="6" fillId="2" borderId="18" xfId="0" applyNumberFormat="1" applyFont="1" applyFill="1" applyBorder="1" applyAlignment="1" applyProtection="1">
      <alignment horizontal="center"/>
    </xf>
    <xf numFmtId="8" fontId="6" fillId="2" borderId="22" xfId="0" applyNumberFormat="1" applyFont="1" applyFill="1" applyBorder="1" applyAlignment="1" applyProtection="1">
      <alignment horizontal="center"/>
    </xf>
    <xf numFmtId="164" fontId="6" fillId="2" borderId="23" xfId="0" applyNumberFormat="1" applyFont="1" applyFill="1" applyBorder="1" applyProtection="1"/>
    <xf numFmtId="164" fontId="6" fillId="2" borderId="21" xfId="0" applyNumberFormat="1" applyFont="1" applyFill="1" applyBorder="1" applyAlignment="1" applyProtection="1">
      <alignment horizontal="center"/>
    </xf>
    <xf numFmtId="164" fontId="6" fillId="2" borderId="18" xfId="0" applyNumberFormat="1" applyFont="1" applyFill="1" applyBorder="1" applyAlignment="1" applyProtection="1">
      <alignment horizontal="center"/>
    </xf>
    <xf numFmtId="164" fontId="6" fillId="2" borderId="22" xfId="0" applyNumberFormat="1" applyFont="1" applyFill="1" applyBorder="1" applyAlignment="1" applyProtection="1">
      <alignment horizontal="center"/>
    </xf>
    <xf numFmtId="164" fontId="6" fillId="8" borderId="21" xfId="0" applyNumberFormat="1" applyFont="1" applyFill="1" applyBorder="1" applyAlignment="1" applyProtection="1">
      <alignment horizontal="center"/>
    </xf>
    <xf numFmtId="164" fontId="6" fillId="8" borderId="18" xfId="0" applyNumberFormat="1" applyFont="1" applyFill="1" applyBorder="1" applyAlignment="1" applyProtection="1">
      <alignment horizontal="center"/>
    </xf>
    <xf numFmtId="0" fontId="6" fillId="8" borderId="23" xfId="0" applyFont="1" applyFill="1" applyBorder="1" applyProtection="1"/>
    <xf numFmtId="0" fontId="6" fillId="8" borderId="18" xfId="0" applyFont="1" applyFill="1" applyBorder="1" applyAlignment="1" applyProtection="1">
      <alignment horizontal="center"/>
    </xf>
    <xf numFmtId="8" fontId="13" fillId="8" borderId="63" xfId="0" applyNumberFormat="1" applyFont="1" applyFill="1" applyBorder="1" applyAlignment="1" applyProtection="1">
      <alignment horizontal="center"/>
    </xf>
    <xf numFmtId="8" fontId="13" fillId="0" borderId="57" xfId="0" applyNumberFormat="1" applyFont="1" applyBorder="1" applyAlignment="1" applyProtection="1">
      <alignment horizontal="center"/>
    </xf>
    <xf numFmtId="8" fontId="13" fillId="0" borderId="0" xfId="0" applyNumberFormat="1" applyFont="1" applyAlignment="1" applyProtection="1">
      <alignment horizontal="right"/>
    </xf>
    <xf numFmtId="8" fontId="13" fillId="0" borderId="0" xfId="0" applyNumberFormat="1" applyFont="1" applyBorder="1" applyAlignment="1" applyProtection="1">
      <alignment horizontal="center"/>
    </xf>
    <xf numFmtId="164" fontId="13" fillId="0" borderId="0" xfId="0" applyNumberFormat="1" applyFont="1" applyBorder="1" applyProtection="1"/>
    <xf numFmtId="0" fontId="9" fillId="0" borderId="0" xfId="0" applyFont="1" applyBorder="1" applyAlignment="1" applyProtection="1"/>
    <xf numFmtId="0" fontId="10" fillId="0" borderId="44"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wrapText="1"/>
    </xf>
    <xf numFmtId="0" fontId="10" fillId="0" borderId="45" xfId="0" applyFont="1" applyBorder="1" applyAlignment="1" applyProtection="1">
      <alignment vertical="center" wrapText="1"/>
    </xf>
    <xf numFmtId="0" fontId="8" fillId="0" borderId="0" xfId="0" applyFont="1" applyBorder="1" applyAlignment="1" applyProtection="1">
      <alignment vertical="center"/>
    </xf>
    <xf numFmtId="0" fontId="6" fillId="0" borderId="0" xfId="0" applyFont="1" applyBorder="1" applyProtection="1"/>
    <xf numFmtId="164" fontId="6" fillId="0" borderId="0" xfId="0" applyNumberFormat="1" applyFont="1" applyBorder="1" applyProtection="1"/>
    <xf numFmtId="0" fontId="6" fillId="0" borderId="44" xfId="0" applyFont="1" applyBorder="1" applyProtection="1"/>
    <xf numFmtId="0" fontId="8" fillId="0" borderId="0" xfId="0" applyFont="1" applyBorder="1" applyAlignment="1" applyProtection="1"/>
    <xf numFmtId="0" fontId="8" fillId="0" borderId="45" xfId="0" applyFont="1" applyBorder="1" applyAlignment="1" applyProtection="1"/>
    <xf numFmtId="0" fontId="9" fillId="0" borderId="45" xfId="0" applyFont="1" applyBorder="1" applyAlignment="1" applyProtection="1"/>
    <xf numFmtId="0" fontId="8" fillId="0" borderId="0" xfId="0" applyFont="1" applyBorder="1" applyProtection="1"/>
    <xf numFmtId="0" fontId="8" fillId="0" borderId="45" xfId="0" applyFont="1" applyBorder="1" applyProtection="1"/>
    <xf numFmtId="0" fontId="6" fillId="0" borderId="46" xfId="0" applyFont="1" applyBorder="1" applyProtection="1"/>
    <xf numFmtId="0" fontId="18" fillId="0" borderId="47" xfId="0" applyFont="1" applyBorder="1" applyAlignment="1" applyProtection="1">
      <alignment horizontal="right"/>
    </xf>
    <xf numFmtId="8" fontId="13" fillId="2" borderId="30" xfId="0" applyNumberFormat="1" applyFont="1" applyFill="1" applyBorder="1" applyAlignment="1" applyProtection="1">
      <alignment horizontal="right"/>
    </xf>
    <xf numFmtId="8" fontId="13" fillId="2" borderId="23" xfId="0" applyNumberFormat="1" applyFont="1" applyFill="1" applyBorder="1" applyAlignment="1" applyProtection="1">
      <alignment horizontal="right"/>
    </xf>
    <xf numFmtId="8" fontId="13" fillId="2" borderId="57" xfId="0" applyNumberFormat="1" applyFont="1" applyFill="1" applyBorder="1" applyAlignment="1" applyProtection="1">
      <alignment horizontal="right"/>
    </xf>
    <xf numFmtId="164" fontId="9" fillId="0" borderId="0" xfId="0" applyNumberFormat="1" applyFont="1" applyAlignment="1" applyProtection="1">
      <alignment horizontal="center" vertical="center"/>
      <protection locked="0"/>
    </xf>
    <xf numFmtId="8" fontId="13" fillId="0" borderId="56" xfId="0" applyNumberFormat="1" applyFont="1" applyFill="1" applyBorder="1" applyAlignment="1" applyProtection="1">
      <alignment horizontal="center"/>
      <protection locked="0"/>
    </xf>
    <xf numFmtId="8" fontId="10" fillId="0" borderId="0" xfId="0" applyNumberFormat="1" applyFont="1" applyFill="1" applyBorder="1" applyProtection="1">
      <protection locked="0"/>
    </xf>
    <xf numFmtId="8" fontId="10" fillId="8" borderId="63" xfId="0" applyNumberFormat="1" applyFont="1" applyFill="1" applyBorder="1" applyProtection="1"/>
    <xf numFmtId="8" fontId="10" fillId="8" borderId="65" xfId="0" applyNumberFormat="1" applyFont="1" applyFill="1" applyBorder="1" applyProtection="1"/>
    <xf numFmtId="8" fontId="10" fillId="6" borderId="37" xfId="0" applyNumberFormat="1" applyFont="1" applyFill="1" applyBorder="1" applyAlignment="1" applyProtection="1"/>
    <xf numFmtId="0" fontId="8" fillId="3" borderId="8" xfId="0" applyFont="1" applyFill="1" applyBorder="1" applyProtection="1"/>
    <xf numFmtId="0" fontId="8" fillId="3" borderId="32" xfId="0" applyFont="1" applyFill="1" applyBorder="1" applyProtection="1"/>
    <xf numFmtId="0" fontId="9" fillId="3" borderId="8" xfId="0" applyFont="1" applyFill="1" applyBorder="1" applyAlignment="1" applyProtection="1">
      <alignment horizontal="right"/>
    </xf>
    <xf numFmtId="0" fontId="9" fillId="3" borderId="0" xfId="0" applyFont="1" applyFill="1" applyBorder="1" applyAlignment="1" applyProtection="1">
      <alignment horizontal="right"/>
    </xf>
    <xf numFmtId="0" fontId="8" fillId="0" borderId="0" xfId="0" applyFont="1" applyFill="1" applyBorder="1" applyProtection="1">
      <protection locked="0"/>
    </xf>
    <xf numFmtId="164" fontId="8" fillId="0" borderId="23" xfId="0" applyNumberFormat="1" applyFont="1" applyFill="1" applyBorder="1" applyProtection="1">
      <protection locked="0"/>
    </xf>
    <xf numFmtId="164" fontId="8" fillId="0" borderId="7" xfId="0" applyNumberFormat="1" applyFont="1" applyBorder="1" applyProtection="1">
      <protection locked="0"/>
    </xf>
    <xf numFmtId="164" fontId="10" fillId="8" borderId="54" xfId="0" applyNumberFormat="1" applyFont="1" applyFill="1" applyBorder="1" applyProtection="1"/>
    <xf numFmtId="164" fontId="16" fillId="8" borderId="54" xfId="0" applyNumberFormat="1" applyFont="1" applyFill="1" applyBorder="1" applyProtection="1"/>
    <xf numFmtId="8" fontId="10" fillId="8" borderId="54" xfId="0" applyNumberFormat="1" applyFont="1" applyFill="1" applyBorder="1" applyAlignment="1" applyProtection="1">
      <alignment horizontal="center"/>
    </xf>
    <xf numFmtId="164" fontId="10" fillId="2" borderId="57" xfId="0" applyNumberFormat="1" applyFont="1" applyFill="1" applyBorder="1" applyProtection="1"/>
    <xf numFmtId="0" fontId="8" fillId="0" borderId="0" xfId="0" applyFont="1" applyAlignment="1">
      <alignment horizontal="left" vertical="center" wrapText="1"/>
    </xf>
    <xf numFmtId="0" fontId="23" fillId="19" borderId="0" xfId="0" applyFont="1" applyFill="1" applyAlignment="1">
      <alignment horizontal="center"/>
    </xf>
    <xf numFmtId="0" fontId="7" fillId="20" borderId="0" xfId="0" applyFont="1" applyFill="1" applyAlignment="1">
      <alignment horizontal="center" vertical="center" wrapText="1"/>
    </xf>
    <xf numFmtId="0" fontId="10" fillId="20" borderId="28" xfId="0" applyFont="1" applyFill="1" applyBorder="1" applyAlignment="1" applyProtection="1">
      <alignment horizontal="center" vertical="center" shrinkToFit="1"/>
    </xf>
    <xf numFmtId="0" fontId="10" fillId="20" borderId="55" xfId="0" applyFont="1" applyFill="1" applyBorder="1" applyAlignment="1" applyProtection="1">
      <alignment horizontal="center" vertical="center" shrinkToFit="1"/>
    </xf>
    <xf numFmtId="0" fontId="10" fillId="20" borderId="29" xfId="0" applyFont="1" applyFill="1" applyBorder="1" applyAlignment="1" applyProtection="1">
      <alignment horizontal="center" vertical="center" shrinkToFit="1"/>
    </xf>
    <xf numFmtId="0" fontId="10" fillId="20" borderId="56" xfId="0" applyFont="1" applyFill="1" applyBorder="1" applyAlignment="1" applyProtection="1">
      <alignment horizontal="center" vertical="center" shrinkToFit="1"/>
    </xf>
    <xf numFmtId="0" fontId="4" fillId="16" borderId="49" xfId="0" applyFont="1" applyFill="1" applyBorder="1" applyAlignment="1" applyProtection="1">
      <alignment horizontal="center"/>
    </xf>
    <xf numFmtId="0" fontId="4" fillId="16" borderId="68" xfId="0" applyFont="1" applyFill="1" applyBorder="1" applyAlignment="1" applyProtection="1">
      <alignment horizontal="center"/>
    </xf>
    <xf numFmtId="0" fontId="4" fillId="16" borderId="11"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2" xfId="0" applyFont="1" applyFill="1" applyBorder="1" applyAlignment="1" applyProtection="1">
      <alignment horizontal="center"/>
    </xf>
    <xf numFmtId="0" fontId="8" fillId="0" borderId="40" xfId="0" applyFont="1" applyBorder="1" applyAlignment="1" applyProtection="1">
      <alignment horizontal="left" shrinkToFit="1"/>
      <protection locked="0"/>
    </xf>
    <xf numFmtId="0" fontId="10" fillId="18" borderId="29" xfId="0" applyFont="1" applyFill="1" applyBorder="1" applyAlignment="1" applyProtection="1">
      <alignment horizontal="center" vertical="center" wrapText="1" shrinkToFit="1"/>
    </xf>
    <xf numFmtId="0" fontId="10" fillId="18" borderId="56" xfId="0" applyFont="1" applyFill="1" applyBorder="1" applyAlignment="1" applyProtection="1">
      <alignment horizontal="center" vertical="center" wrapText="1" shrinkToFit="1"/>
    </xf>
    <xf numFmtId="8" fontId="10" fillId="7" borderId="49" xfId="0" quotePrefix="1" applyNumberFormat="1" applyFont="1" applyFill="1" applyBorder="1" applyAlignment="1" applyProtection="1">
      <alignment horizontal="center" vertical="center" wrapText="1"/>
    </xf>
    <xf numFmtId="8" fontId="10" fillId="7" borderId="50" xfId="0" quotePrefix="1" applyNumberFormat="1" applyFont="1" applyFill="1" applyBorder="1" applyAlignment="1" applyProtection="1">
      <alignment horizontal="center" vertical="center" wrapText="1"/>
    </xf>
    <xf numFmtId="0" fontId="10" fillId="21" borderId="58" xfId="0" quotePrefix="1" applyFont="1" applyFill="1" applyBorder="1" applyAlignment="1" applyProtection="1">
      <alignment horizontal="center" vertical="center" wrapText="1" shrinkToFit="1"/>
    </xf>
    <xf numFmtId="0" fontId="10" fillId="21" borderId="54" xfId="0" quotePrefix="1" applyFont="1" applyFill="1" applyBorder="1" applyAlignment="1" applyProtection="1">
      <alignment horizontal="center" vertical="center" wrapText="1" shrinkToFit="1"/>
    </xf>
    <xf numFmtId="0" fontId="10" fillId="4" borderId="29" xfId="0" applyFont="1" applyFill="1" applyBorder="1" applyAlignment="1" applyProtection="1">
      <alignment horizontal="center" vertical="center" wrapText="1" shrinkToFit="1"/>
    </xf>
    <xf numFmtId="0" fontId="10" fillId="4" borderId="56" xfId="0" applyFont="1" applyFill="1" applyBorder="1" applyAlignment="1" applyProtection="1">
      <alignment horizontal="center" vertical="center" wrapText="1" shrinkToFit="1"/>
    </xf>
    <xf numFmtId="8" fontId="10" fillId="6" borderId="49" xfId="0" applyNumberFormat="1" applyFont="1" applyFill="1" applyBorder="1" applyAlignment="1" applyProtection="1">
      <alignment horizontal="center" vertical="center" wrapText="1"/>
    </xf>
    <xf numFmtId="8" fontId="10" fillId="6" borderId="50" xfId="0" applyNumberFormat="1" applyFont="1" applyFill="1" applyBorder="1" applyAlignment="1" applyProtection="1">
      <alignment horizontal="center" vertical="center" wrapText="1"/>
    </xf>
    <xf numFmtId="0" fontId="10" fillId="17" borderId="49" xfId="0" applyFont="1" applyFill="1" applyBorder="1" applyAlignment="1" applyProtection="1">
      <alignment horizontal="center" vertical="center" wrapText="1" shrinkToFit="1"/>
    </xf>
    <xf numFmtId="0" fontId="10" fillId="17" borderId="50" xfId="0" applyFont="1" applyFill="1" applyBorder="1" applyAlignment="1" applyProtection="1">
      <alignment horizontal="center" vertical="center" wrapText="1" shrinkToFit="1"/>
    </xf>
    <xf numFmtId="0" fontId="9" fillId="0" borderId="44" xfId="0" applyFont="1" applyBorder="1" applyAlignment="1" applyProtection="1">
      <alignment horizontal="center"/>
    </xf>
    <xf numFmtId="0" fontId="9" fillId="0" borderId="0" xfId="0" applyFont="1" applyAlignment="1" applyProtection="1">
      <alignment horizontal="center"/>
    </xf>
    <xf numFmtId="0" fontId="19" fillId="19" borderId="0" xfId="0" applyFont="1" applyFill="1" applyAlignment="1" applyProtection="1">
      <alignment horizontal="center"/>
    </xf>
    <xf numFmtId="0" fontId="10" fillId="2" borderId="39" xfId="0" applyFont="1" applyFill="1" applyBorder="1" applyAlignment="1" applyProtection="1">
      <alignment horizontal="right"/>
    </xf>
    <xf numFmtId="0" fontId="10" fillId="2" borderId="0" xfId="0" applyFont="1" applyFill="1" applyBorder="1" applyAlignment="1" applyProtection="1">
      <alignment horizontal="right"/>
    </xf>
    <xf numFmtId="0" fontId="10" fillId="2" borderId="32" xfId="0" applyFont="1" applyFill="1" applyBorder="1" applyAlignment="1" applyProtection="1">
      <alignment horizontal="right"/>
    </xf>
    <xf numFmtId="8" fontId="10" fillId="5" borderId="1" xfId="0" applyNumberFormat="1" applyFont="1" applyFill="1" applyBorder="1" applyAlignment="1" applyProtection="1">
      <alignment horizontal="center"/>
    </xf>
    <xf numFmtId="8" fontId="10" fillId="5" borderId="2" xfId="0" applyNumberFormat="1" applyFont="1" applyFill="1" applyBorder="1" applyAlignment="1" applyProtection="1">
      <alignment horizontal="center"/>
    </xf>
    <xf numFmtId="8" fontId="10" fillId="5" borderId="3" xfId="0" applyNumberFormat="1" applyFont="1" applyFill="1" applyBorder="1" applyAlignment="1" applyProtection="1">
      <alignment horizontal="center"/>
    </xf>
    <xf numFmtId="164" fontId="8" fillId="5" borderId="25" xfId="1" applyNumberFormat="1" applyFont="1" applyFill="1" applyBorder="1" applyAlignment="1" applyProtection="1">
      <alignment horizontal="center"/>
    </xf>
    <xf numFmtId="164" fontId="8" fillId="5" borderId="34" xfId="1" applyNumberFormat="1" applyFont="1" applyFill="1" applyBorder="1" applyAlignment="1" applyProtection="1">
      <alignment horizontal="center"/>
    </xf>
    <xf numFmtId="164" fontId="8" fillId="5" borderId="35" xfId="1" applyNumberFormat="1" applyFont="1" applyFill="1" applyBorder="1" applyAlignment="1" applyProtection="1">
      <alignment horizontal="center"/>
    </xf>
    <xf numFmtId="0" fontId="8" fillId="0" borderId="0" xfId="0" applyFont="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4"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53"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8" fillId="2" borderId="40" xfId="0" applyFont="1" applyFill="1" applyBorder="1" applyAlignment="1" applyProtection="1">
      <alignment horizontal="left" shrinkToFit="1"/>
    </xf>
    <xf numFmtId="0" fontId="4" fillId="16" borderId="0" xfId="0" applyFont="1" applyFill="1" applyAlignment="1" applyProtection="1">
      <alignment horizontal="center"/>
    </xf>
    <xf numFmtId="0" fontId="5" fillId="2" borderId="0" xfId="0" applyFont="1" applyFill="1" applyAlignment="1" applyProtection="1">
      <alignment horizontal="center"/>
    </xf>
    <xf numFmtId="8" fontId="10" fillId="4" borderId="34" xfId="0" applyNumberFormat="1" applyFont="1" applyFill="1" applyBorder="1" applyAlignment="1" applyProtection="1">
      <alignment horizontal="center"/>
    </xf>
    <xf numFmtId="8" fontId="10" fillId="4" borderId="35" xfId="0" applyNumberFormat="1" applyFont="1" applyFill="1" applyBorder="1" applyAlignment="1" applyProtection="1">
      <alignment horizontal="center"/>
    </xf>
    <xf numFmtId="8" fontId="10" fillId="5" borderId="25" xfId="0" applyNumberFormat="1" applyFont="1" applyFill="1" applyBorder="1" applyAlignment="1" applyProtection="1">
      <alignment horizontal="center"/>
    </xf>
    <xf numFmtId="8" fontId="10" fillId="5" borderId="34" xfId="0" applyNumberFormat="1" applyFont="1" applyFill="1" applyBorder="1" applyAlignment="1" applyProtection="1">
      <alignment horizontal="center"/>
    </xf>
    <xf numFmtId="8" fontId="10" fillId="5" borderId="35" xfId="0" applyNumberFormat="1" applyFont="1" applyFill="1" applyBorder="1" applyAlignment="1" applyProtection="1">
      <alignment horizontal="center"/>
    </xf>
    <xf numFmtId="8" fontId="10" fillId="6" borderId="25" xfId="0" applyNumberFormat="1" applyFont="1" applyFill="1" applyBorder="1" applyAlignment="1" applyProtection="1">
      <alignment horizontal="center"/>
    </xf>
    <xf numFmtId="8" fontId="10" fillId="6" borderId="34" xfId="0" applyNumberFormat="1" applyFont="1" applyFill="1" applyBorder="1" applyAlignment="1" applyProtection="1">
      <alignment horizontal="center"/>
    </xf>
    <xf numFmtId="8" fontId="10" fillId="6" borderId="35" xfId="0" applyNumberFormat="1" applyFont="1" applyFill="1" applyBorder="1" applyAlignment="1" applyProtection="1">
      <alignment horizontal="center"/>
    </xf>
    <xf numFmtId="8" fontId="10" fillId="7" borderId="25" xfId="0" applyNumberFormat="1" applyFont="1" applyFill="1" applyBorder="1" applyAlignment="1" applyProtection="1">
      <alignment horizontal="center"/>
    </xf>
    <xf numFmtId="8" fontId="10" fillId="7" borderId="34" xfId="0" applyNumberFormat="1" applyFont="1" applyFill="1" applyBorder="1" applyAlignment="1" applyProtection="1">
      <alignment horizontal="center"/>
    </xf>
    <xf numFmtId="8" fontId="10" fillId="7" borderId="35" xfId="0" applyNumberFormat="1" applyFont="1" applyFill="1" applyBorder="1" applyAlignment="1" applyProtection="1">
      <alignment horizontal="center"/>
    </xf>
    <xf numFmtId="8" fontId="10" fillId="21" borderId="25" xfId="0" applyNumberFormat="1" applyFont="1" applyFill="1" applyBorder="1" applyAlignment="1" applyProtection="1">
      <alignment horizontal="center"/>
    </xf>
    <xf numFmtId="8" fontId="10" fillId="21" borderId="34" xfId="0" applyNumberFormat="1" applyFont="1" applyFill="1" applyBorder="1" applyAlignment="1" applyProtection="1">
      <alignment horizontal="center"/>
    </xf>
    <xf numFmtId="8" fontId="10" fillId="21" borderId="35" xfId="0" applyNumberFormat="1" applyFont="1" applyFill="1" applyBorder="1" applyAlignment="1" applyProtection="1">
      <alignment horizontal="center"/>
    </xf>
    <xf numFmtId="8" fontId="10" fillId="17" borderId="25" xfId="0" applyNumberFormat="1" applyFont="1" applyFill="1" applyBorder="1" applyAlignment="1" applyProtection="1">
      <alignment horizontal="center"/>
    </xf>
    <xf numFmtId="8" fontId="10" fillId="17" borderId="34" xfId="0" applyNumberFormat="1" applyFont="1" applyFill="1" applyBorder="1" applyAlignment="1" applyProtection="1">
      <alignment horizontal="center"/>
    </xf>
    <xf numFmtId="8" fontId="10" fillId="17" borderId="35" xfId="0" applyNumberFormat="1" applyFont="1" applyFill="1" applyBorder="1" applyAlignment="1" applyProtection="1">
      <alignment horizontal="center"/>
    </xf>
    <xf numFmtId="0" fontId="13" fillId="4" borderId="2" xfId="0" applyFont="1" applyFill="1" applyBorder="1" applyAlignment="1" applyProtection="1">
      <alignment horizontal="center" vertical="center" wrapText="1" shrinkToFit="1"/>
    </xf>
    <xf numFmtId="0" fontId="13" fillId="4" borderId="3" xfId="0" applyFont="1" applyFill="1" applyBorder="1" applyAlignment="1" applyProtection="1">
      <alignment horizontal="center" vertical="center" wrapText="1" shrinkToFit="1"/>
    </xf>
    <xf numFmtId="0" fontId="13" fillId="5" borderId="1" xfId="0" applyFont="1" applyFill="1" applyBorder="1" applyAlignment="1" applyProtection="1">
      <alignment horizontal="center" vertical="center" wrapText="1" shrinkToFit="1"/>
    </xf>
    <xf numFmtId="0" fontId="13" fillId="5" borderId="2" xfId="0" applyFont="1" applyFill="1" applyBorder="1" applyAlignment="1" applyProtection="1">
      <alignment horizontal="center" vertical="center" wrapText="1" shrinkToFit="1"/>
    </xf>
    <xf numFmtId="0" fontId="13" fillId="5" borderId="3" xfId="0" applyFont="1" applyFill="1" applyBorder="1" applyAlignment="1" applyProtection="1">
      <alignment horizontal="center" vertical="center" wrapText="1" shrinkToFit="1"/>
    </xf>
    <xf numFmtId="0" fontId="13" fillId="6" borderId="1"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1" xfId="0" quotePrefix="1" applyFont="1" applyFill="1" applyBorder="1" applyAlignment="1" applyProtection="1">
      <alignment horizontal="center" vertical="center" wrapText="1" shrinkToFit="1"/>
    </xf>
    <xf numFmtId="0" fontId="13" fillId="7" borderId="2"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21" borderId="9" xfId="0" quotePrefix="1" applyFont="1" applyFill="1" applyBorder="1" applyAlignment="1" applyProtection="1">
      <alignment horizontal="center" vertical="center" wrapText="1" shrinkToFit="1"/>
    </xf>
    <xf numFmtId="0" fontId="13" fillId="21" borderId="5" xfId="0" applyFont="1" applyFill="1" applyBorder="1" applyAlignment="1" applyProtection="1">
      <alignment horizontal="center" vertical="center" wrapText="1" shrinkToFit="1"/>
    </xf>
    <xf numFmtId="0" fontId="13" fillId="21" borderId="10" xfId="0" applyFont="1" applyFill="1" applyBorder="1" applyAlignment="1" applyProtection="1">
      <alignment horizontal="center" vertical="center" wrapText="1" shrinkToFit="1"/>
    </xf>
    <xf numFmtId="0" fontId="13" fillId="17" borderId="9" xfId="0" applyFont="1" applyFill="1" applyBorder="1" applyAlignment="1" applyProtection="1">
      <alignment horizontal="center" vertical="center" wrapText="1" shrinkToFit="1"/>
    </xf>
    <xf numFmtId="0" fontId="13" fillId="17" borderId="5" xfId="0" applyFont="1" applyFill="1" applyBorder="1" applyAlignment="1" applyProtection="1">
      <alignment horizontal="center" vertical="center" wrapText="1" shrinkToFit="1"/>
    </xf>
    <xf numFmtId="0" fontId="13" fillId="17" borderId="10" xfId="0" applyFont="1" applyFill="1" applyBorder="1" applyAlignment="1" applyProtection="1">
      <alignment horizontal="center" vertical="center" wrapText="1" shrinkToFit="1"/>
    </xf>
    <xf numFmtId="164" fontId="0" fillId="8" borderId="22" xfId="0" applyNumberFormat="1" applyFill="1" applyBorder="1" applyAlignment="1" applyProtection="1">
      <alignment horizontal="center"/>
    </xf>
    <xf numFmtId="164" fontId="0" fillId="8" borderId="34" xfId="0" applyNumberFormat="1" applyFill="1" applyBorder="1" applyAlignment="1" applyProtection="1">
      <alignment horizontal="center"/>
    </xf>
    <xf numFmtId="164" fontId="0" fillId="8" borderId="24" xfId="0" applyNumberFormat="1" applyFill="1" applyBorder="1" applyAlignment="1" applyProtection="1">
      <alignment horizontal="center"/>
    </xf>
    <xf numFmtId="8" fontId="17" fillId="0" borderId="25" xfId="0" applyNumberFormat="1" applyFont="1" applyFill="1" applyBorder="1" applyAlignment="1" applyProtection="1">
      <alignment horizontal="center"/>
      <protection locked="0"/>
    </xf>
    <xf numFmtId="8" fontId="17" fillId="0" borderId="34" xfId="0" applyNumberFormat="1" applyFont="1" applyFill="1" applyBorder="1" applyAlignment="1" applyProtection="1">
      <alignment horizontal="center"/>
      <protection locked="0"/>
    </xf>
    <xf numFmtId="8" fontId="17" fillId="0" borderId="35" xfId="0" applyNumberFormat="1" applyFont="1" applyFill="1" applyBorder="1" applyAlignment="1" applyProtection="1">
      <alignment horizontal="center"/>
      <protection locked="0"/>
    </xf>
    <xf numFmtId="8" fontId="17" fillId="8" borderId="13" xfId="0" applyNumberFormat="1" applyFont="1" applyFill="1" applyBorder="1" applyAlignment="1" applyProtection="1">
      <alignment horizontal="center"/>
    </xf>
    <xf numFmtId="8" fontId="17" fillId="5" borderId="25" xfId="0" applyNumberFormat="1" applyFont="1" applyFill="1" applyBorder="1" applyAlignment="1" applyProtection="1">
      <alignment horizontal="center"/>
    </xf>
    <xf numFmtId="8" fontId="17" fillId="5" borderId="34" xfId="0" applyNumberFormat="1" applyFont="1" applyFill="1" applyBorder="1" applyAlignment="1" applyProtection="1">
      <alignment horizontal="center"/>
    </xf>
    <xf numFmtId="8" fontId="17" fillId="5" borderId="35" xfId="0" applyNumberFormat="1" applyFont="1" applyFill="1" applyBorder="1" applyAlignment="1" applyProtection="1">
      <alignment horizontal="center"/>
    </xf>
    <xf numFmtId="8" fontId="17" fillId="8" borderId="18" xfId="0" applyNumberFormat="1" applyFont="1" applyFill="1" applyBorder="1" applyAlignment="1" applyProtection="1">
      <alignment horizontal="center"/>
    </xf>
    <xf numFmtId="0" fontId="10" fillId="17" borderId="49" xfId="0" applyFont="1" applyFill="1" applyBorder="1" applyAlignment="1" applyProtection="1">
      <alignment horizontal="center" vertical="top" wrapText="1" shrinkToFit="1"/>
    </xf>
    <xf numFmtId="0" fontId="10" fillId="17" borderId="11" xfId="0" applyFont="1" applyFill="1" applyBorder="1" applyAlignment="1" applyProtection="1">
      <alignment horizontal="center" vertical="top" wrapText="1" shrinkToFit="1"/>
    </xf>
    <xf numFmtId="0" fontId="10" fillId="21" borderId="49" xfId="0" quotePrefix="1" applyFont="1" applyFill="1" applyBorder="1" applyAlignment="1" applyProtection="1">
      <alignment horizontal="center" vertical="top" wrapText="1" shrinkToFit="1"/>
    </xf>
    <xf numFmtId="0" fontId="10" fillId="21" borderId="11" xfId="0" applyFont="1" applyFill="1" applyBorder="1" applyAlignment="1" applyProtection="1">
      <alignment horizontal="center" vertical="top" wrapText="1" shrinkToFit="1"/>
    </xf>
    <xf numFmtId="164" fontId="0" fillId="8" borderId="22" xfId="1" applyNumberFormat="1" applyFont="1" applyFill="1" applyBorder="1" applyAlignment="1" applyProtection="1">
      <alignment horizontal="center"/>
    </xf>
    <xf numFmtId="164" fontId="0" fillId="8" borderId="34" xfId="1" applyNumberFormat="1" applyFont="1" applyFill="1" applyBorder="1" applyAlignment="1" applyProtection="1">
      <alignment horizontal="center"/>
    </xf>
    <xf numFmtId="164" fontId="0" fillId="8" borderId="24" xfId="1" applyNumberFormat="1" applyFont="1" applyFill="1" applyBorder="1" applyAlignment="1" applyProtection="1">
      <alignment horizontal="center"/>
    </xf>
    <xf numFmtId="8" fontId="10" fillId="4" borderId="49" xfId="0" applyNumberFormat="1" applyFont="1" applyFill="1" applyBorder="1" applyAlignment="1" applyProtection="1">
      <alignment horizontal="center" vertical="top" wrapText="1"/>
    </xf>
    <xf numFmtId="8" fontId="10" fillId="4" borderId="11" xfId="0" applyNumberFormat="1" applyFont="1" applyFill="1" applyBorder="1" applyAlignment="1" applyProtection="1">
      <alignment horizontal="center" vertical="top" wrapText="1"/>
    </xf>
    <xf numFmtId="8" fontId="10" fillId="5" borderId="49" xfId="0" applyNumberFormat="1" applyFont="1" applyFill="1" applyBorder="1" applyAlignment="1" applyProtection="1">
      <alignment horizontal="center" vertical="top" wrapText="1"/>
    </xf>
    <xf numFmtId="8" fontId="10" fillId="5" borderId="11" xfId="0" applyNumberFormat="1" applyFont="1" applyFill="1" applyBorder="1" applyAlignment="1" applyProtection="1">
      <alignment horizontal="center" vertical="top" wrapText="1"/>
    </xf>
    <xf numFmtId="8" fontId="10" fillId="6" borderId="49" xfId="0" applyNumberFormat="1" applyFont="1" applyFill="1" applyBorder="1" applyAlignment="1" applyProtection="1">
      <alignment horizontal="center" vertical="top" wrapText="1"/>
    </xf>
    <xf numFmtId="8" fontId="10" fillId="6" borderId="11" xfId="0" applyNumberFormat="1" applyFont="1" applyFill="1" applyBorder="1" applyAlignment="1" applyProtection="1">
      <alignment horizontal="center" vertical="top" wrapText="1"/>
    </xf>
    <xf numFmtId="8" fontId="10" fillId="7" borderId="49" xfId="0" quotePrefix="1" applyNumberFormat="1" applyFont="1" applyFill="1" applyBorder="1" applyAlignment="1" applyProtection="1">
      <alignment horizontal="center" vertical="top" wrapText="1"/>
    </xf>
    <xf numFmtId="8" fontId="10" fillId="7" borderId="11" xfId="0" quotePrefix="1" applyNumberFormat="1" applyFont="1" applyFill="1" applyBorder="1" applyAlignment="1" applyProtection="1">
      <alignment horizontal="center" vertical="top" wrapText="1"/>
    </xf>
    <xf numFmtId="0" fontId="20" fillId="0" borderId="40" xfId="0" applyFont="1" applyBorder="1" applyAlignment="1" applyProtection="1">
      <alignment horizontal="left"/>
      <protection locked="0"/>
    </xf>
    <xf numFmtId="0" fontId="6" fillId="0" borderId="40" xfId="0" applyFont="1" applyBorder="1" applyAlignment="1" applyProtection="1">
      <alignment horizontal="left"/>
      <protection locked="0"/>
    </xf>
    <xf numFmtId="0" fontId="20" fillId="0" borderId="0" xfId="0" applyFont="1" applyAlignment="1" applyProtection="1">
      <alignment horizontal="right"/>
    </xf>
    <xf numFmtId="0" fontId="9" fillId="0" borderId="45" xfId="0" applyFont="1" applyBorder="1" applyAlignment="1" applyProtection="1">
      <alignment horizontal="center"/>
    </xf>
    <xf numFmtId="0" fontId="10" fillId="0" borderId="4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3" fillId="21" borderId="4" xfId="0" quotePrefix="1" applyFont="1" applyFill="1" applyBorder="1" applyAlignment="1" applyProtection="1">
      <alignment horizontal="center" vertical="center" wrapText="1" shrinkToFit="1"/>
    </xf>
    <xf numFmtId="0" fontId="13" fillId="21" borderId="6" xfId="0" applyFont="1" applyFill="1" applyBorder="1" applyAlignment="1" applyProtection="1">
      <alignment horizontal="center" vertical="center" wrapText="1" shrinkToFit="1"/>
    </xf>
    <xf numFmtId="0" fontId="13" fillId="17" borderId="4" xfId="0" applyFont="1" applyFill="1" applyBorder="1" applyAlignment="1" applyProtection="1">
      <alignment horizontal="center" vertical="center" wrapText="1" shrinkToFit="1"/>
    </xf>
    <xf numFmtId="0" fontId="13" fillId="17" borderId="6" xfId="0" applyFont="1" applyFill="1" applyBorder="1" applyAlignment="1" applyProtection="1">
      <alignment horizontal="center" vertical="center" wrapText="1" shrinkToFit="1"/>
    </xf>
    <xf numFmtId="164" fontId="8" fillId="5" borderId="22" xfId="1" applyNumberFormat="1" applyFont="1" applyFill="1" applyBorder="1" applyAlignment="1" applyProtection="1">
      <alignment horizontal="center"/>
    </xf>
    <xf numFmtId="164" fontId="8" fillId="5" borderId="24" xfId="1" applyNumberFormat="1" applyFont="1" applyFill="1" applyBorder="1" applyAlignment="1" applyProtection="1">
      <alignment horizontal="center"/>
    </xf>
    <xf numFmtId="8" fontId="10" fillId="4" borderId="25" xfId="0" applyNumberFormat="1" applyFont="1" applyFill="1" applyBorder="1" applyAlignment="1" applyProtection="1">
      <alignment horizontal="center"/>
    </xf>
    <xf numFmtId="0" fontId="13" fillId="4" borderId="1" xfId="0" applyFont="1" applyFill="1" applyBorder="1" applyAlignment="1" applyProtection="1">
      <alignment horizontal="center" vertical="center" wrapText="1" shrinkToFit="1"/>
    </xf>
    <xf numFmtId="0" fontId="13" fillId="2" borderId="30" xfId="0" quotePrefix="1" applyFont="1" applyFill="1" applyBorder="1" applyAlignment="1" applyProtection="1">
      <alignment horizontal="center" vertical="center" wrapText="1" shrinkToFit="1"/>
    </xf>
    <xf numFmtId="0" fontId="13" fillId="2" borderId="57" xfId="0" quotePrefix="1" applyFont="1" applyFill="1" applyBorder="1" applyAlignment="1" applyProtection="1">
      <alignment horizontal="center" vertical="center" wrapText="1" shrinkToFit="1"/>
    </xf>
    <xf numFmtId="0" fontId="10" fillId="4" borderId="31" xfId="0" applyFont="1" applyFill="1" applyBorder="1" applyAlignment="1" applyProtection="1">
      <alignment horizontal="center" vertical="center" wrapText="1" shrinkToFit="1"/>
    </xf>
    <xf numFmtId="0" fontId="10" fillId="4" borderId="24" xfId="0" applyFont="1" applyFill="1" applyBorder="1" applyAlignment="1" applyProtection="1">
      <alignment horizontal="center" vertical="center" wrapText="1" shrinkToFit="1"/>
    </xf>
    <xf numFmtId="0" fontId="10" fillId="18" borderId="18" xfId="0" applyFont="1" applyFill="1" applyBorder="1" applyAlignment="1" applyProtection="1">
      <alignment horizontal="center" vertical="center" wrapText="1" shrinkToFit="1"/>
    </xf>
    <xf numFmtId="8" fontId="10" fillId="6" borderId="19" xfId="0" applyNumberFormat="1" applyFont="1" applyFill="1" applyBorder="1" applyAlignment="1" applyProtection="1">
      <alignment horizontal="center" vertical="center" wrapText="1"/>
    </xf>
    <xf numFmtId="8" fontId="10" fillId="7" borderId="19" xfId="0" quotePrefix="1" applyNumberFormat="1" applyFont="1" applyFill="1" applyBorder="1" applyAlignment="1" applyProtection="1">
      <alignment horizontal="center" vertical="center" wrapText="1"/>
    </xf>
    <xf numFmtId="0" fontId="10" fillId="17" borderId="19" xfId="0" applyFont="1" applyFill="1" applyBorder="1" applyAlignment="1" applyProtection="1">
      <alignment horizontal="center" vertical="center" wrapText="1" shrinkToFit="1"/>
    </xf>
    <xf numFmtId="0" fontId="10" fillId="21" borderId="52" xfId="0" quotePrefix="1" applyFont="1" applyFill="1" applyBorder="1" applyAlignment="1" applyProtection="1">
      <alignment horizontal="center" vertical="center" wrapText="1" shrinkToFit="1"/>
    </xf>
    <xf numFmtId="0" fontId="13" fillId="21" borderId="49" xfId="0" quotePrefix="1" applyFont="1" applyFill="1" applyBorder="1" applyAlignment="1" applyProtection="1">
      <alignment horizontal="center" vertical="center" wrapText="1" shrinkToFit="1"/>
    </xf>
    <xf numFmtId="0" fontId="13" fillId="21" borderId="50" xfId="0" quotePrefix="1" applyFont="1" applyFill="1" applyBorder="1" applyAlignment="1" applyProtection="1">
      <alignment horizontal="center" vertical="center" wrapText="1" shrinkToFit="1"/>
    </xf>
    <xf numFmtId="0" fontId="13" fillId="4" borderId="28" xfId="0" applyFont="1" applyFill="1" applyBorder="1" applyAlignment="1" applyProtection="1">
      <alignment horizontal="center" vertical="center" wrapText="1" shrinkToFit="1"/>
    </xf>
    <xf numFmtId="0" fontId="13" fillId="4" borderId="55" xfId="0" applyFont="1" applyFill="1" applyBorder="1" applyAlignment="1" applyProtection="1">
      <alignment horizontal="center" vertical="center" wrapText="1" shrinkToFit="1"/>
    </xf>
    <xf numFmtId="0" fontId="13" fillId="18" borderId="29" xfId="0" applyFont="1" applyFill="1" applyBorder="1" applyAlignment="1" applyProtection="1">
      <alignment horizontal="center" vertical="center" wrapText="1" shrinkToFit="1"/>
    </xf>
    <xf numFmtId="0" fontId="13" fillId="18" borderId="56" xfId="0" applyFont="1" applyFill="1" applyBorder="1" applyAlignment="1" applyProtection="1">
      <alignment horizontal="center" vertical="center" wrapText="1" shrinkToFit="1"/>
    </xf>
    <xf numFmtId="8" fontId="13" fillId="6" borderId="49" xfId="0" applyNumberFormat="1" applyFont="1" applyFill="1" applyBorder="1" applyAlignment="1" applyProtection="1">
      <alignment horizontal="center" vertical="center" wrapText="1"/>
    </xf>
    <xf numFmtId="8" fontId="13" fillId="6" borderId="50" xfId="0" applyNumberFormat="1" applyFont="1" applyFill="1" applyBorder="1" applyAlignment="1" applyProtection="1">
      <alignment horizontal="center" vertical="center" wrapText="1"/>
    </xf>
    <xf numFmtId="8" fontId="13" fillId="7" borderId="49" xfId="0" quotePrefix="1" applyNumberFormat="1" applyFont="1" applyFill="1" applyBorder="1" applyAlignment="1" applyProtection="1">
      <alignment horizontal="center" vertical="center" wrapText="1"/>
    </xf>
    <xf numFmtId="8" fontId="13" fillId="7" borderId="50" xfId="0" quotePrefix="1" applyNumberFormat="1" applyFont="1" applyFill="1" applyBorder="1" applyAlignment="1" applyProtection="1">
      <alignment horizontal="center" vertical="center" wrapText="1"/>
    </xf>
    <xf numFmtId="0" fontId="13" fillId="17" borderId="49" xfId="0" applyFont="1" applyFill="1" applyBorder="1" applyAlignment="1" applyProtection="1">
      <alignment horizontal="center" vertical="center" wrapText="1" shrinkToFit="1"/>
    </xf>
    <xf numFmtId="0" fontId="13" fillId="17" borderId="50" xfId="0" applyFont="1" applyFill="1" applyBorder="1" applyAlignment="1" applyProtection="1">
      <alignment horizontal="center" vertical="center" wrapText="1" shrinkToFit="1"/>
    </xf>
    <xf numFmtId="0" fontId="10" fillId="2" borderId="58" xfId="0" quotePrefix="1" applyFont="1" applyFill="1" applyBorder="1" applyAlignment="1" applyProtection="1">
      <alignment horizontal="center" vertical="center" wrapText="1" shrinkToFit="1"/>
    </xf>
    <xf numFmtId="0" fontId="10" fillId="2" borderId="52" xfId="0" quotePrefix="1"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xf>
    <xf numFmtId="0" fontId="9" fillId="0" borderId="66" xfId="0" applyFont="1" applyBorder="1" applyAlignment="1" applyProtection="1">
      <alignment horizontal="center"/>
    </xf>
    <xf numFmtId="0" fontId="9" fillId="0" borderId="26" xfId="0" applyFont="1" applyBorder="1" applyAlignment="1" applyProtection="1">
      <alignment horizontal="center"/>
    </xf>
    <xf numFmtId="0" fontId="9" fillId="0" borderId="67" xfId="0" applyFont="1" applyBorder="1" applyAlignment="1" applyProtection="1">
      <alignment horizontal="center"/>
    </xf>
    <xf numFmtId="0" fontId="6" fillId="0" borderId="44"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9" fillId="0" borderId="0" xfId="0" applyFont="1" applyBorder="1" applyAlignment="1" applyProtection="1">
      <alignment horizontal="center"/>
    </xf>
    <xf numFmtId="0" fontId="10" fillId="2" borderId="49" xfId="0" applyFont="1" applyFill="1" applyBorder="1" applyAlignment="1" applyProtection="1">
      <alignment horizontal="center" vertical="center" shrinkToFit="1"/>
    </xf>
    <xf numFmtId="0" fontId="10" fillId="2" borderId="50" xfId="0" applyFont="1" applyFill="1" applyBorder="1" applyAlignment="1" applyProtection="1">
      <alignment horizontal="center" vertical="center" shrinkToFit="1"/>
    </xf>
    <xf numFmtId="0" fontId="6" fillId="2" borderId="58" xfId="0" applyFont="1" applyFill="1" applyBorder="1" applyAlignment="1" applyProtection="1">
      <alignment horizontal="center"/>
    </xf>
    <xf numFmtId="0" fontId="6" fillId="2" borderId="54" xfId="0" applyFont="1" applyFill="1" applyBorder="1" applyAlignment="1" applyProtection="1">
      <alignment horizontal="center"/>
    </xf>
    <xf numFmtId="0" fontId="6" fillId="0" borderId="5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10" fillId="0" borderId="0"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8" fontId="13" fillId="2" borderId="64" xfId="0" applyNumberFormat="1" applyFont="1" applyFill="1" applyBorder="1" applyAlignment="1" applyProtection="1">
      <alignment horizontal="right"/>
    </xf>
    <xf numFmtId="8" fontId="13" fillId="2" borderId="31" xfId="0" applyNumberFormat="1" applyFont="1" applyFill="1" applyBorder="1" applyAlignment="1" applyProtection="1">
      <alignment horizontal="right"/>
    </xf>
    <xf numFmtId="8" fontId="13" fillId="2" borderId="25" xfId="0" applyNumberFormat="1" applyFont="1" applyFill="1" applyBorder="1" applyAlignment="1" applyProtection="1">
      <alignment horizontal="right"/>
    </xf>
    <xf numFmtId="8" fontId="13" fillId="2" borderId="24" xfId="0" applyNumberFormat="1" applyFont="1" applyFill="1" applyBorder="1" applyAlignment="1" applyProtection="1">
      <alignment horizontal="right"/>
    </xf>
    <xf numFmtId="8" fontId="13" fillId="2" borderId="59" xfId="0" applyNumberFormat="1" applyFont="1" applyFill="1" applyBorder="1" applyAlignment="1" applyProtection="1">
      <alignment horizontal="right"/>
    </xf>
    <xf numFmtId="8" fontId="13" fillId="2" borderId="65" xfId="0" applyNumberFormat="1" applyFont="1" applyFill="1" applyBorder="1" applyAlignment="1" applyProtection="1">
      <alignment horizontal="right"/>
    </xf>
  </cellXfs>
  <cellStyles count="4">
    <cellStyle name="Currency" xfId="1" builtinId="4"/>
    <cellStyle name="Hyperlink" xfId="3" builtinId="8"/>
    <cellStyle name="Normal" xfId="0" builtinId="0"/>
    <cellStyle name="Percent" xfId="2" builtinId="5"/>
  </cellStyles>
  <dxfs count="2">
    <dxf>
      <fill>
        <patternFill>
          <bgColor theme="9" tint="0.39994506668294322"/>
        </patternFill>
      </fill>
    </dxf>
    <dxf>
      <fill>
        <patternFill>
          <bgColor rgb="FFFF0000"/>
        </patternFill>
      </fill>
    </dxf>
  </dxfs>
  <tableStyles count="0" defaultTableStyle="TableStyleMedium2" defaultPivotStyle="PivotStyleLight16"/>
  <colors>
    <mruColors>
      <color rgb="FF00FF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xdr:colOff>
      <xdr:row>0</xdr:row>
      <xdr:rowOff>0</xdr:rowOff>
    </xdr:from>
    <xdr:to>
      <xdr:col>1</xdr:col>
      <xdr:colOff>72390</xdr:colOff>
      <xdr:row>2</xdr:row>
      <xdr:rowOff>34675</xdr:rowOff>
    </xdr:to>
    <xdr:pic>
      <xdr:nvPicPr>
        <xdr:cNvPr id="2" name="Picture 1">
          <a:extLst>
            <a:ext uri="{FF2B5EF4-FFF2-40B4-BE49-F238E27FC236}">
              <a16:creationId xmlns:a16="http://schemas.microsoft.com/office/drawing/2014/main" id="{D1875287-4DDC-4D6B-8844-ADC840C735C4}"/>
            </a:ext>
          </a:extLst>
        </xdr:cNvPr>
        <xdr:cNvPicPr>
          <a:picLocks noChangeAspect="1"/>
        </xdr:cNvPicPr>
      </xdr:nvPicPr>
      <xdr:blipFill>
        <a:blip xmlns:r="http://schemas.openxmlformats.org/officeDocument/2006/relationships" r:embed="rId1"/>
        <a:stretch>
          <a:fillRect/>
        </a:stretch>
      </xdr:blipFill>
      <xdr:spPr>
        <a:xfrm>
          <a:off x="5715" y="0"/>
          <a:ext cx="2326005" cy="670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3C3C-0470-428D-A5E0-3210C3BC5E71}">
  <sheetPr>
    <tabColor rgb="FFC13FFB"/>
  </sheetPr>
  <dimension ref="A1:V23"/>
  <sheetViews>
    <sheetView workbookViewId="0">
      <selection activeCell="Q7" sqref="Q7"/>
    </sheetView>
  </sheetViews>
  <sheetFormatPr defaultRowHeight="15" x14ac:dyDescent="0.25"/>
  <cols>
    <col min="3" max="3" width="6.5703125" customWidth="1"/>
    <col min="4" max="4" width="14.5703125" customWidth="1"/>
    <col min="5" max="5" width="13.42578125" customWidth="1"/>
    <col min="6" max="6" width="13.28515625" customWidth="1"/>
    <col min="7" max="7" width="12.42578125" customWidth="1"/>
    <col min="8" max="8" width="14.42578125" customWidth="1"/>
    <col min="9" max="11" width="12.42578125" customWidth="1"/>
  </cols>
  <sheetData>
    <row r="1" spans="1:22" ht="23.25" x14ac:dyDescent="0.35">
      <c r="A1" s="367" t="s">
        <v>101</v>
      </c>
      <c r="B1" s="367"/>
      <c r="C1" s="367"/>
      <c r="D1" s="367"/>
      <c r="E1" s="367"/>
      <c r="F1" s="367"/>
      <c r="G1" s="367"/>
      <c r="H1" s="367"/>
      <c r="I1" s="367"/>
      <c r="J1" s="367"/>
      <c r="K1" s="367"/>
    </row>
    <row r="2" spans="1:22" ht="18" x14ac:dyDescent="0.25">
      <c r="A2" s="368" t="s">
        <v>91</v>
      </c>
      <c r="B2" s="368"/>
      <c r="C2" s="368"/>
      <c r="D2" s="368"/>
      <c r="E2" s="368"/>
      <c r="F2" s="368"/>
      <c r="G2" s="368"/>
      <c r="H2" s="368"/>
      <c r="I2" s="368"/>
      <c r="J2" s="368"/>
      <c r="K2" s="368"/>
    </row>
    <row r="3" spans="1:22" ht="18" x14ac:dyDescent="0.25">
      <c r="A3" s="14"/>
      <c r="B3" s="15" t="s">
        <v>92</v>
      </c>
      <c r="C3" s="14"/>
      <c r="D3" s="14"/>
      <c r="E3" s="14"/>
      <c r="F3" s="14"/>
      <c r="H3" s="14"/>
      <c r="I3" s="14"/>
      <c r="J3" s="14"/>
      <c r="K3" s="14"/>
    </row>
    <row r="4" spans="1:22" ht="15.75" x14ac:dyDescent="0.25">
      <c r="A4" s="16">
        <v>1</v>
      </c>
      <c r="B4" s="366" t="s">
        <v>102</v>
      </c>
      <c r="C4" s="366"/>
      <c r="D4" s="366"/>
      <c r="E4" s="366"/>
      <c r="F4" s="366"/>
      <c r="G4" s="366"/>
      <c r="H4" s="366"/>
      <c r="I4" s="366"/>
      <c r="J4" s="366"/>
      <c r="K4" s="366"/>
    </row>
    <row r="5" spans="1:22" ht="66" customHeight="1" x14ac:dyDescent="0.25">
      <c r="A5" s="16">
        <v>2</v>
      </c>
      <c r="B5" s="366" t="s">
        <v>104</v>
      </c>
      <c r="C5" s="366"/>
      <c r="D5" s="366"/>
      <c r="E5" s="366"/>
      <c r="F5" s="366"/>
      <c r="G5" s="366"/>
      <c r="H5" s="366"/>
      <c r="I5" s="366"/>
      <c r="J5" s="366"/>
      <c r="K5" s="366"/>
    </row>
    <row r="6" spans="1:22" ht="15.75" x14ac:dyDescent="0.25">
      <c r="A6" s="16"/>
      <c r="B6" s="17" t="s">
        <v>93</v>
      </c>
      <c r="C6" s="366" t="s">
        <v>103</v>
      </c>
      <c r="D6" s="366"/>
      <c r="E6" s="366"/>
      <c r="F6" s="366"/>
      <c r="G6" s="366"/>
      <c r="H6" s="366"/>
      <c r="I6" s="366"/>
      <c r="J6" s="366"/>
      <c r="K6" s="366"/>
    </row>
    <row r="7" spans="1:22" ht="49.5" customHeight="1" x14ac:dyDescent="0.25">
      <c r="A7" s="16">
        <v>3</v>
      </c>
      <c r="B7" s="366" t="s">
        <v>105</v>
      </c>
      <c r="C7" s="366"/>
      <c r="D7" s="366"/>
      <c r="E7" s="366"/>
      <c r="F7" s="366"/>
      <c r="G7" s="366"/>
      <c r="H7" s="366"/>
      <c r="I7" s="366"/>
      <c r="J7" s="366"/>
      <c r="K7" s="366"/>
    </row>
    <row r="8" spans="1:22" ht="42" customHeight="1" x14ac:dyDescent="0.25">
      <c r="A8" s="16"/>
      <c r="B8" s="17" t="s">
        <v>94</v>
      </c>
      <c r="C8" s="366" t="s">
        <v>106</v>
      </c>
      <c r="D8" s="366"/>
      <c r="E8" s="366"/>
      <c r="F8" s="366"/>
      <c r="G8" s="366"/>
      <c r="H8" s="366"/>
      <c r="I8" s="366"/>
      <c r="J8" s="366"/>
      <c r="K8" s="366"/>
      <c r="M8" s="366"/>
      <c r="N8" s="366"/>
      <c r="O8" s="366"/>
      <c r="P8" s="366"/>
      <c r="Q8" s="366"/>
      <c r="R8" s="366"/>
      <c r="S8" s="366"/>
      <c r="T8" s="366"/>
      <c r="U8" s="366"/>
      <c r="V8" s="366"/>
    </row>
    <row r="9" spans="1:22" ht="15.75" x14ac:dyDescent="0.25">
      <c r="A9" s="16"/>
      <c r="C9" s="366" t="s">
        <v>95</v>
      </c>
      <c r="D9" s="366"/>
      <c r="E9" s="366"/>
      <c r="F9" s="366"/>
      <c r="G9" s="366"/>
      <c r="H9" s="366"/>
      <c r="I9" s="366"/>
      <c r="J9" s="366"/>
      <c r="K9" s="366"/>
    </row>
    <row r="10" spans="1:22" ht="69" customHeight="1" x14ac:dyDescent="0.25">
      <c r="A10" s="16">
        <v>4</v>
      </c>
      <c r="B10" s="366" t="s">
        <v>107</v>
      </c>
      <c r="C10" s="366"/>
      <c r="D10" s="366"/>
      <c r="E10" s="366"/>
      <c r="F10" s="366"/>
      <c r="G10" s="366"/>
      <c r="H10" s="366"/>
      <c r="I10" s="366"/>
      <c r="J10" s="366"/>
      <c r="K10" s="366"/>
    </row>
    <row r="11" spans="1:22" ht="81" customHeight="1" x14ac:dyDescent="0.25">
      <c r="A11" s="16"/>
      <c r="C11" s="366" t="s">
        <v>108</v>
      </c>
      <c r="D11" s="366"/>
      <c r="E11" s="366"/>
      <c r="F11" s="366"/>
      <c r="G11" s="366"/>
      <c r="H11" s="366"/>
      <c r="I11" s="366"/>
      <c r="J11" s="366"/>
      <c r="K11" s="366"/>
    </row>
    <row r="12" spans="1:22" ht="15.75" x14ac:dyDescent="0.25">
      <c r="A12" s="16"/>
      <c r="B12" s="18"/>
      <c r="C12" s="18"/>
      <c r="D12" s="18"/>
      <c r="E12" s="18"/>
      <c r="F12" s="18"/>
      <c r="G12" s="18"/>
      <c r="H12" s="18"/>
      <c r="I12" s="18"/>
      <c r="J12" s="18"/>
      <c r="K12" s="18"/>
    </row>
    <row r="13" spans="1:22" ht="18" x14ac:dyDescent="0.25">
      <c r="A13" s="368" t="s">
        <v>96</v>
      </c>
      <c r="B13" s="368"/>
      <c r="C13" s="368"/>
      <c r="D13" s="368"/>
      <c r="E13" s="368"/>
      <c r="F13" s="368"/>
      <c r="G13" s="368"/>
      <c r="H13" s="368"/>
      <c r="I13" s="368"/>
      <c r="J13" s="368"/>
      <c r="K13" s="368"/>
    </row>
    <row r="14" spans="1:22" ht="43.5" customHeight="1" x14ac:dyDescent="0.25">
      <c r="A14" s="16">
        <v>1</v>
      </c>
      <c r="B14" s="366" t="s">
        <v>109</v>
      </c>
      <c r="C14" s="366"/>
      <c r="D14" s="366"/>
      <c r="E14" s="366"/>
      <c r="F14" s="366"/>
      <c r="G14" s="366"/>
      <c r="H14" s="366"/>
      <c r="I14" s="366"/>
      <c r="J14" s="366"/>
      <c r="K14" s="366"/>
    </row>
    <row r="15" spans="1:22" ht="45" customHeight="1" x14ac:dyDescent="0.25">
      <c r="A15" s="16">
        <v>2</v>
      </c>
      <c r="B15" s="366" t="s">
        <v>97</v>
      </c>
      <c r="C15" s="366"/>
      <c r="D15" s="366"/>
      <c r="E15" s="366"/>
      <c r="F15" s="366"/>
      <c r="G15" s="366"/>
      <c r="H15" s="366"/>
      <c r="I15" s="366"/>
      <c r="J15" s="366"/>
      <c r="K15" s="366"/>
    </row>
    <row r="16" spans="1:22" ht="15.75" x14ac:dyDescent="0.25">
      <c r="A16" s="16">
        <v>3</v>
      </c>
      <c r="B16" s="366" t="s">
        <v>98</v>
      </c>
      <c r="C16" s="366"/>
      <c r="D16" s="366"/>
      <c r="E16" s="366"/>
      <c r="F16" s="366"/>
      <c r="G16" s="366"/>
      <c r="H16" s="366"/>
      <c r="I16" s="366"/>
      <c r="J16" s="366"/>
      <c r="K16" s="366"/>
    </row>
    <row r="17" spans="1:11" ht="15.75" x14ac:dyDescent="0.25">
      <c r="A17" s="16"/>
      <c r="B17" s="18"/>
      <c r="C17" s="366" t="s">
        <v>110</v>
      </c>
      <c r="D17" s="366"/>
      <c r="E17" s="366"/>
      <c r="F17" s="366"/>
      <c r="G17" s="366"/>
      <c r="H17" s="366"/>
      <c r="I17" s="366"/>
      <c r="J17" s="366"/>
      <c r="K17" s="366"/>
    </row>
    <row r="18" spans="1:11" ht="15.75" x14ac:dyDescent="0.25">
      <c r="A18" s="16"/>
      <c r="B18" s="18"/>
      <c r="C18" s="366" t="s">
        <v>111</v>
      </c>
      <c r="D18" s="366"/>
      <c r="E18" s="366"/>
      <c r="F18" s="366"/>
      <c r="G18" s="366"/>
      <c r="H18" s="366"/>
      <c r="I18" s="366"/>
      <c r="J18" s="366"/>
      <c r="K18" s="366"/>
    </row>
    <row r="19" spans="1:11" ht="15.75" x14ac:dyDescent="0.25">
      <c r="A19" s="16"/>
      <c r="B19" s="18"/>
      <c r="C19" s="366" t="s">
        <v>99</v>
      </c>
      <c r="D19" s="366"/>
      <c r="E19" s="366"/>
      <c r="F19" s="366"/>
      <c r="G19" s="366"/>
      <c r="H19" s="366"/>
      <c r="I19" s="366"/>
      <c r="J19" s="366"/>
      <c r="K19" s="366"/>
    </row>
    <row r="20" spans="1:11" ht="15.75" x14ac:dyDescent="0.25">
      <c r="A20" s="16"/>
      <c r="B20" s="18"/>
      <c r="C20" s="366" t="s">
        <v>100</v>
      </c>
      <c r="D20" s="366"/>
      <c r="E20" s="366"/>
      <c r="F20" s="366"/>
      <c r="G20" s="366"/>
      <c r="H20" s="366"/>
      <c r="I20" s="366"/>
      <c r="J20" s="366"/>
      <c r="K20" s="366"/>
    </row>
    <row r="21" spans="1:11" x14ac:dyDescent="0.25">
      <c r="A21" s="19"/>
      <c r="B21" s="19"/>
      <c r="C21" s="19"/>
      <c r="D21" s="19"/>
      <c r="E21" s="19"/>
      <c r="F21" s="19"/>
      <c r="G21" s="19"/>
      <c r="H21" s="19"/>
      <c r="I21" s="19"/>
      <c r="J21" s="19"/>
      <c r="K21" s="19"/>
    </row>
    <row r="22" spans="1:11" x14ac:dyDescent="0.25">
      <c r="A22" s="19"/>
      <c r="B22" s="19"/>
      <c r="C22" s="19"/>
      <c r="D22" s="19"/>
      <c r="E22" s="19"/>
      <c r="F22" s="19"/>
      <c r="G22" s="19"/>
      <c r="H22" s="19"/>
      <c r="I22" s="19"/>
      <c r="J22" s="19"/>
      <c r="K22" s="19"/>
    </row>
    <row r="23" spans="1:11" x14ac:dyDescent="0.25">
      <c r="A23" s="19"/>
      <c r="B23" s="19"/>
      <c r="C23" s="19"/>
      <c r="D23" s="19"/>
      <c r="E23" s="19"/>
      <c r="F23" s="19"/>
      <c r="G23" s="19"/>
      <c r="H23" s="19"/>
      <c r="I23" s="19"/>
      <c r="J23" s="19"/>
      <c r="K23" s="19"/>
    </row>
  </sheetData>
  <sheetProtection algorithmName="SHA-512" hashValue="iYimTUFSAgN2Gy1YZyxtQ/cc4WmsbzD7Nor6EAw3Tslbh0te5/qa+MTMjF9mcuYPLoXnB1zhTBXxj08nyFiJFQ==" saltValue="9aM0npGoViMYz4AEhfHLyg==" spinCount="100000" sheet="1" objects="1" scenarios="1" selectLockedCells="1"/>
  <mergeCells count="19">
    <mergeCell ref="M8:V8"/>
    <mergeCell ref="C9:K9"/>
    <mergeCell ref="B10:K10"/>
    <mergeCell ref="C19:K19"/>
    <mergeCell ref="C20:K20"/>
    <mergeCell ref="A13:K13"/>
    <mergeCell ref="B14:K14"/>
    <mergeCell ref="B15:K15"/>
    <mergeCell ref="B16:K16"/>
    <mergeCell ref="C17:K17"/>
    <mergeCell ref="C18:K18"/>
    <mergeCell ref="C11:K11"/>
    <mergeCell ref="B7:K7"/>
    <mergeCell ref="C8:K8"/>
    <mergeCell ref="A1:K1"/>
    <mergeCell ref="A2:K2"/>
    <mergeCell ref="B4:K4"/>
    <mergeCell ref="B5:K5"/>
    <mergeCell ref="C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A9FD-C894-49EC-83CF-C18A248773B5}">
  <sheetPr>
    <tabColor rgb="FFC13FFB"/>
  </sheetPr>
  <dimension ref="A1:I23"/>
  <sheetViews>
    <sheetView topLeftCell="B9" workbookViewId="0">
      <selection activeCell="E22" sqref="E22"/>
    </sheetView>
  </sheetViews>
  <sheetFormatPr defaultRowHeight="15" x14ac:dyDescent="0.25"/>
  <cols>
    <col min="1" max="1" width="34.28515625" bestFit="1" customWidth="1"/>
    <col min="2" max="2" width="18.140625" bestFit="1" customWidth="1"/>
    <col min="3" max="3" width="36" bestFit="1" customWidth="1"/>
    <col min="4" max="4" width="38.7109375" bestFit="1" customWidth="1"/>
    <col min="5" max="5" width="34.42578125" bestFit="1" customWidth="1"/>
    <col min="6" max="6" width="25.42578125" customWidth="1"/>
    <col min="7" max="7" width="23.140625" customWidth="1"/>
    <col min="8" max="8" width="21.140625" customWidth="1"/>
  </cols>
  <sheetData>
    <row r="1" spans="1:9" ht="30" x14ac:dyDescent="0.4">
      <c r="A1" s="373" t="s">
        <v>0</v>
      </c>
      <c r="B1" s="374"/>
      <c r="C1" s="374"/>
      <c r="D1" s="374"/>
      <c r="E1" s="374"/>
      <c r="F1" s="374"/>
      <c r="G1" s="374"/>
      <c r="H1" s="375"/>
      <c r="I1" s="4"/>
    </row>
    <row r="2" spans="1:9" ht="20.25" x14ac:dyDescent="0.3">
      <c r="A2" s="376" t="s">
        <v>66</v>
      </c>
      <c r="B2" s="377"/>
      <c r="C2" s="377"/>
      <c r="D2" s="377"/>
      <c r="E2" s="377"/>
      <c r="F2" s="377"/>
      <c r="G2" s="377"/>
      <c r="H2" s="378"/>
      <c r="I2" s="5"/>
    </row>
    <row r="3" spans="1:9" ht="20.25" x14ac:dyDescent="0.3">
      <c r="A3" s="355"/>
      <c r="B3" s="50"/>
      <c r="C3" s="50"/>
      <c r="D3" s="50"/>
      <c r="E3" s="50"/>
      <c r="F3" s="50"/>
      <c r="G3" s="50"/>
      <c r="H3" s="356"/>
      <c r="I3" s="3"/>
    </row>
    <row r="4" spans="1:9" ht="15.75" x14ac:dyDescent="0.25">
      <c r="A4" s="357" t="s">
        <v>67</v>
      </c>
      <c r="B4" s="40"/>
      <c r="C4" s="50"/>
      <c r="D4" s="50"/>
      <c r="E4" s="50"/>
      <c r="F4" s="50"/>
      <c r="G4" s="50"/>
      <c r="H4" s="356"/>
    </row>
    <row r="5" spans="1:9" ht="15.75" x14ac:dyDescent="0.25">
      <c r="A5" s="355"/>
      <c r="B5" s="50"/>
      <c r="C5" s="50"/>
      <c r="D5" s="50"/>
      <c r="E5" s="50"/>
      <c r="F5" s="50"/>
      <c r="G5" s="50"/>
      <c r="H5" s="356"/>
    </row>
    <row r="6" spans="1:9" ht="15.75" x14ac:dyDescent="0.25">
      <c r="A6" s="357" t="s">
        <v>1</v>
      </c>
      <c r="B6" s="379"/>
      <c r="C6" s="379"/>
      <c r="D6" s="50"/>
      <c r="E6" s="358" t="s">
        <v>2</v>
      </c>
      <c r="F6" s="359"/>
      <c r="G6" s="50"/>
      <c r="H6" s="356"/>
    </row>
    <row r="7" spans="1:9" ht="15.75" x14ac:dyDescent="0.25">
      <c r="A7" s="355"/>
      <c r="B7" s="50"/>
      <c r="C7" s="50"/>
      <c r="D7" s="50"/>
      <c r="E7" s="50"/>
      <c r="F7" s="50"/>
      <c r="G7" s="50"/>
      <c r="H7" s="356"/>
    </row>
    <row r="8" spans="1:9" ht="25.5" customHeight="1" thickBot="1" x14ac:dyDescent="0.3">
      <c r="A8" s="355"/>
      <c r="B8" s="50"/>
      <c r="C8" s="50"/>
      <c r="D8" s="50"/>
      <c r="E8" s="50"/>
      <c r="F8" s="50"/>
      <c r="G8" s="50"/>
      <c r="H8" s="356"/>
    </row>
    <row r="9" spans="1:9" ht="35.25" customHeight="1" x14ac:dyDescent="0.25">
      <c r="A9" s="369" t="s">
        <v>3</v>
      </c>
      <c r="B9" s="371" t="s">
        <v>11</v>
      </c>
      <c r="C9" s="386" t="s">
        <v>70</v>
      </c>
      <c r="D9" s="380" t="s">
        <v>78</v>
      </c>
      <c r="E9" s="388" t="s">
        <v>59</v>
      </c>
      <c r="F9" s="382" t="s">
        <v>68</v>
      </c>
      <c r="G9" s="390" t="s">
        <v>69</v>
      </c>
      <c r="H9" s="384" t="s">
        <v>77</v>
      </c>
    </row>
    <row r="10" spans="1:9" ht="48" customHeight="1" thickBot="1" x14ac:dyDescent="0.3">
      <c r="A10" s="370"/>
      <c r="B10" s="372"/>
      <c r="C10" s="387"/>
      <c r="D10" s="381"/>
      <c r="E10" s="389"/>
      <c r="F10" s="383"/>
      <c r="G10" s="391"/>
      <c r="H10" s="385"/>
    </row>
    <row r="11" spans="1:9" ht="15.75" x14ac:dyDescent="0.25">
      <c r="A11" s="22" t="s">
        <v>113</v>
      </c>
      <c r="B11" s="13">
        <f>SUM(C11:H11)</f>
        <v>0</v>
      </c>
      <c r="C11" s="41"/>
      <c r="D11" s="41"/>
      <c r="E11" s="41"/>
      <c r="F11" s="41"/>
      <c r="G11" s="41"/>
      <c r="H11" s="42"/>
    </row>
    <row r="12" spans="1:9" ht="15.75" x14ac:dyDescent="0.25">
      <c r="A12" s="23" t="s">
        <v>50</v>
      </c>
      <c r="B12" s="6">
        <f>SUM(C12:H12)</f>
        <v>0</v>
      </c>
      <c r="C12" s="43"/>
      <c r="D12" s="43"/>
      <c r="E12" s="43"/>
      <c r="F12" s="43"/>
      <c r="G12" s="43"/>
      <c r="H12" s="360"/>
    </row>
    <row r="13" spans="1:9" ht="15.75" x14ac:dyDescent="0.25">
      <c r="A13" s="24" t="s">
        <v>51</v>
      </c>
      <c r="B13" s="6">
        <f t="shared" ref="B13:B20" si="0">SUM(C13:H13)</f>
        <v>0</v>
      </c>
      <c r="C13" s="43"/>
      <c r="D13" s="43"/>
      <c r="E13" s="43"/>
      <c r="F13" s="43"/>
      <c r="G13" s="43"/>
      <c r="H13" s="360"/>
    </row>
    <row r="14" spans="1:9" ht="15.75" x14ac:dyDescent="0.25">
      <c r="A14" s="25" t="s">
        <v>52</v>
      </c>
      <c r="B14" s="6">
        <f t="shared" si="0"/>
        <v>0</v>
      </c>
      <c r="C14" s="43"/>
      <c r="D14" s="43"/>
      <c r="E14" s="43"/>
      <c r="F14" s="43"/>
      <c r="G14" s="43"/>
      <c r="H14" s="360"/>
    </row>
    <row r="15" spans="1:9" ht="15.75" x14ac:dyDescent="0.25">
      <c r="A15" s="26" t="s">
        <v>53</v>
      </c>
      <c r="B15" s="6">
        <f t="shared" si="0"/>
        <v>0</v>
      </c>
      <c r="C15" s="43"/>
      <c r="D15" s="43"/>
      <c r="E15" s="43"/>
      <c r="F15" s="43"/>
      <c r="G15" s="43"/>
      <c r="H15" s="360"/>
    </row>
    <row r="16" spans="1:9" ht="15.75" x14ac:dyDescent="0.25">
      <c r="A16" s="27" t="s">
        <v>54</v>
      </c>
      <c r="B16" s="6">
        <f t="shared" si="0"/>
        <v>0</v>
      </c>
      <c r="C16" s="43"/>
      <c r="D16" s="43"/>
      <c r="E16" s="43"/>
      <c r="F16" s="43"/>
      <c r="G16" s="43"/>
      <c r="H16" s="360"/>
    </row>
    <row r="17" spans="1:8" ht="15.75" x14ac:dyDescent="0.25">
      <c r="A17" s="28" t="s">
        <v>55</v>
      </c>
      <c r="B17" s="6">
        <f t="shared" si="0"/>
        <v>0</v>
      </c>
      <c r="C17" s="43"/>
      <c r="D17" s="43"/>
      <c r="E17" s="43"/>
      <c r="F17" s="43"/>
      <c r="G17" s="43"/>
      <c r="H17" s="360"/>
    </row>
    <row r="18" spans="1:8" ht="15.75" x14ac:dyDescent="0.25">
      <c r="A18" s="23" t="s">
        <v>56</v>
      </c>
      <c r="B18" s="6">
        <f t="shared" si="0"/>
        <v>0</v>
      </c>
      <c r="C18" s="43"/>
      <c r="D18" s="43"/>
      <c r="E18" s="43"/>
      <c r="F18" s="43"/>
      <c r="G18" s="43"/>
      <c r="H18" s="360"/>
    </row>
    <row r="19" spans="1:8" ht="15.75" x14ac:dyDescent="0.25">
      <c r="A19" s="29" t="s">
        <v>57</v>
      </c>
      <c r="B19" s="6">
        <f t="shared" si="0"/>
        <v>0</v>
      </c>
      <c r="C19" s="43"/>
      <c r="D19" s="43"/>
      <c r="E19" s="43"/>
      <c r="F19" s="43"/>
      <c r="G19" s="43"/>
      <c r="H19" s="360"/>
    </row>
    <row r="20" spans="1:8" ht="15.75" x14ac:dyDescent="0.25">
      <c r="A20" s="30" t="s">
        <v>58</v>
      </c>
      <c r="B20" s="6">
        <f t="shared" si="0"/>
        <v>0</v>
      </c>
      <c r="C20" s="43"/>
      <c r="D20" s="43"/>
      <c r="E20" s="43"/>
      <c r="F20" s="43"/>
      <c r="G20" s="43"/>
      <c r="H20" s="360"/>
    </row>
    <row r="21" spans="1:8" ht="16.5" thickBot="1" x14ac:dyDescent="0.3">
      <c r="A21" s="7" t="s">
        <v>15</v>
      </c>
      <c r="B21" s="8">
        <f t="shared" ref="B21:H21" si="1">SUM(B12:B20)</f>
        <v>0</v>
      </c>
      <c r="C21" s="31">
        <f t="shared" si="1"/>
        <v>0</v>
      </c>
      <c r="D21" s="32">
        <f t="shared" si="1"/>
        <v>0</v>
      </c>
      <c r="E21" s="354">
        <f t="shared" si="1"/>
        <v>0</v>
      </c>
      <c r="F21" s="33">
        <f t="shared" si="1"/>
        <v>0</v>
      </c>
      <c r="G21" s="34">
        <f t="shared" si="1"/>
        <v>0</v>
      </c>
      <c r="H21" s="35">
        <f t="shared" si="1"/>
        <v>0</v>
      </c>
    </row>
    <row r="22" spans="1:8" ht="16.5" thickBot="1" x14ac:dyDescent="0.3">
      <c r="A22" s="36" t="s">
        <v>73</v>
      </c>
      <c r="B22" s="37"/>
      <c r="C22" s="38"/>
      <c r="D22" s="352"/>
      <c r="E22" s="361"/>
      <c r="F22" s="353"/>
      <c r="G22" s="38"/>
      <c r="H22" s="39"/>
    </row>
    <row r="23" spans="1:8" ht="15.75" x14ac:dyDescent="0.25">
      <c r="E23" s="351"/>
    </row>
  </sheetData>
  <sheetProtection sheet="1" objects="1" scenarios="1" selectLockedCells="1"/>
  <protectedRanges>
    <protectedRange sqref="C12:H20" name="Data_1"/>
  </protectedRanges>
  <mergeCells count="11">
    <mergeCell ref="A9:A10"/>
    <mergeCell ref="B9:B10"/>
    <mergeCell ref="A1:H1"/>
    <mergeCell ref="A2:H2"/>
    <mergeCell ref="B6:C6"/>
    <mergeCell ref="D9:D10"/>
    <mergeCell ref="F9:F10"/>
    <mergeCell ref="H9:H10"/>
    <mergeCell ref="C9:C10"/>
    <mergeCell ref="E9:E10"/>
    <mergeCell ref="G9:G10"/>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BECE-3D50-4B69-BA11-3E096292D0C8}">
  <sheetPr>
    <tabColor rgb="FFC13FFB"/>
  </sheetPr>
  <dimension ref="A1:AF77"/>
  <sheetViews>
    <sheetView showGridLines="0" topLeftCell="A7" zoomScale="80" zoomScaleNormal="80" workbookViewId="0">
      <selection activeCell="O11" sqref="O11:O19"/>
    </sheetView>
  </sheetViews>
  <sheetFormatPr defaultColWidth="9.140625" defaultRowHeight="15" x14ac:dyDescent="0.25"/>
  <cols>
    <col min="1" max="1" width="34.140625" style="45" customWidth="1"/>
    <col min="2" max="2" width="23.5703125" style="45" customWidth="1"/>
    <col min="3" max="3" width="18.85546875" style="45" customWidth="1"/>
    <col min="4" max="5" width="15" style="45" customWidth="1"/>
    <col min="6" max="6" width="17.85546875" style="45" customWidth="1"/>
    <col min="7" max="8" width="15" style="45" customWidth="1"/>
    <col min="9" max="9" width="17.85546875" style="45" customWidth="1"/>
    <col min="10" max="11" width="15" style="45" customWidth="1"/>
    <col min="12" max="12" width="18.42578125" style="45" customWidth="1"/>
    <col min="13" max="14" width="15" style="45" customWidth="1"/>
    <col min="15" max="15" width="17.5703125" style="45" customWidth="1"/>
    <col min="16" max="17" width="15" style="45" customWidth="1"/>
    <col min="18" max="18" width="17.5703125" style="45" customWidth="1"/>
    <col min="19" max="20" width="15" style="45" customWidth="1"/>
    <col min="21" max="21" width="16.7109375" style="202" customWidth="1"/>
    <col min="22" max="22" width="11.7109375" style="204" customWidth="1"/>
    <col min="23" max="23" width="16.7109375" style="45" customWidth="1"/>
    <col min="24" max="24" width="11.7109375" style="204" customWidth="1"/>
    <col min="25" max="25" width="16.7109375" style="45" customWidth="1"/>
    <col min="26" max="26" width="11.7109375" style="204" customWidth="1"/>
    <col min="27" max="27" width="16.7109375" style="45" customWidth="1"/>
    <col min="28" max="28" width="11.7109375" style="204" customWidth="1"/>
    <col min="29" max="29" width="16.5703125" style="202" customWidth="1"/>
    <col min="30" max="30" width="19.5703125" style="45" customWidth="1"/>
    <col min="31" max="16384" width="9.140625" style="45"/>
  </cols>
  <sheetData>
    <row r="1" spans="1:32" ht="30" x14ac:dyDescent="0.4">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4"/>
      <c r="AF1" s="44"/>
    </row>
    <row r="2" spans="1:32" ht="20.25" x14ac:dyDescent="0.3">
      <c r="A2" s="412" t="s">
        <v>66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6"/>
      <c r="AF2" s="46"/>
    </row>
    <row r="3" spans="1:32" s="48" customFormat="1" ht="20.25"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s="48" customFormat="1" ht="15.75" x14ac:dyDescent="0.25">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s="48" customFormat="1" x14ac:dyDescent="0.2">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s="48" customFormat="1" ht="18" x14ac:dyDescent="0.25">
      <c r="A6" s="21" t="s">
        <v>1</v>
      </c>
      <c r="B6" s="410">
        <f>Budget!B6</f>
        <v>0</v>
      </c>
      <c r="C6" s="410"/>
      <c r="D6" s="410"/>
      <c r="E6" s="410"/>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s="48" customFormat="1" x14ac:dyDescent="0.2">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5" thickBot="1" x14ac:dyDescent="0.3">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
      <c r="A9" s="53" t="s">
        <v>3</v>
      </c>
      <c r="B9" s="54"/>
      <c r="C9" s="430" t="s">
        <v>70</v>
      </c>
      <c r="D9" s="430"/>
      <c r="E9" s="431"/>
      <c r="F9" s="432" t="s">
        <v>78</v>
      </c>
      <c r="G9" s="433"/>
      <c r="H9" s="434"/>
      <c r="I9" s="435" t="s">
        <v>59</v>
      </c>
      <c r="J9" s="436"/>
      <c r="K9" s="437"/>
      <c r="L9" s="438" t="s">
        <v>68</v>
      </c>
      <c r="M9" s="439"/>
      <c r="N9" s="440"/>
      <c r="O9" s="444" t="s">
        <v>69</v>
      </c>
      <c r="P9" s="445"/>
      <c r="Q9" s="446"/>
      <c r="R9" s="441" t="s">
        <v>74</v>
      </c>
      <c r="S9" s="442"/>
      <c r="T9" s="443"/>
      <c r="U9" s="55" t="s">
        <v>4</v>
      </c>
      <c r="V9" s="56" t="s">
        <v>5</v>
      </c>
      <c r="W9" s="205" t="s">
        <v>6</v>
      </c>
      <c r="X9" s="56" t="s">
        <v>5</v>
      </c>
      <c r="Y9" s="205" t="s">
        <v>7</v>
      </c>
      <c r="Z9" s="56" t="s">
        <v>5</v>
      </c>
      <c r="AA9" s="205" t="s">
        <v>8</v>
      </c>
      <c r="AB9" s="56" t="s">
        <v>5</v>
      </c>
      <c r="AC9" s="206" t="s">
        <v>9</v>
      </c>
      <c r="AD9" s="207" t="s">
        <v>10</v>
      </c>
    </row>
    <row r="10" spans="1:32" ht="16.5" thickBot="1" x14ac:dyDescent="0.3">
      <c r="A10" s="53"/>
      <c r="B10" s="57" t="s">
        <v>11</v>
      </c>
      <c r="C10" s="58" t="s">
        <v>12</v>
      </c>
      <c r="D10" s="59" t="s">
        <v>13</v>
      </c>
      <c r="E10" s="60" t="s">
        <v>14</v>
      </c>
      <c r="F10" s="61" t="s">
        <v>12</v>
      </c>
      <c r="G10" s="62" t="s">
        <v>13</v>
      </c>
      <c r="H10" s="63" t="s">
        <v>14</v>
      </c>
      <c r="I10" s="64" t="s">
        <v>12</v>
      </c>
      <c r="J10" s="65" t="s">
        <v>13</v>
      </c>
      <c r="K10" s="66" t="s">
        <v>14</v>
      </c>
      <c r="L10" s="67" t="s">
        <v>12</v>
      </c>
      <c r="M10" s="68" t="s">
        <v>13</v>
      </c>
      <c r="N10" s="69" t="s">
        <v>14</v>
      </c>
      <c r="O10" s="70" t="s">
        <v>12</v>
      </c>
      <c r="P10" s="71" t="s">
        <v>13</v>
      </c>
      <c r="Q10" s="72" t="s">
        <v>14</v>
      </c>
      <c r="R10" s="73" t="s">
        <v>12</v>
      </c>
      <c r="S10" s="74" t="s">
        <v>13</v>
      </c>
      <c r="T10" s="75" t="s">
        <v>14</v>
      </c>
      <c r="U10" s="76"/>
      <c r="V10" s="77"/>
      <c r="W10" s="76"/>
      <c r="X10" s="77"/>
      <c r="Y10" s="78"/>
      <c r="Z10" s="77"/>
      <c r="AA10" s="78"/>
      <c r="AB10" s="77"/>
      <c r="AC10" s="79"/>
      <c r="AD10" s="80"/>
    </row>
    <row r="11" spans="1:32" ht="16.5" thickBot="1" x14ac:dyDescent="0.3">
      <c r="A11" s="81" t="s">
        <v>50</v>
      </c>
      <c r="B11" s="82">
        <f>Budget!B12</f>
        <v>0</v>
      </c>
      <c r="C11" s="245"/>
      <c r="D11" s="246"/>
      <c r="E11" s="247"/>
      <c r="F11" s="248"/>
      <c r="G11" s="246"/>
      <c r="H11" s="247"/>
      <c r="I11" s="248"/>
      <c r="J11" s="246"/>
      <c r="K11" s="247"/>
      <c r="L11" s="248"/>
      <c r="M11" s="246"/>
      <c r="N11" s="247"/>
      <c r="O11" s="248"/>
      <c r="P11" s="246"/>
      <c r="Q11" s="247"/>
      <c r="R11" s="248"/>
      <c r="S11" s="246"/>
      <c r="T11" s="247"/>
      <c r="U11" s="237">
        <f t="shared" ref="U11:U19" si="0">SUM(C11:T11)</f>
        <v>0</v>
      </c>
      <c r="V11" s="238" t="e">
        <f t="shared" ref="V11:V20" si="1">U11/B11</f>
        <v>#DIV/0!</v>
      </c>
      <c r="W11" s="239"/>
      <c r="X11" s="238" t="e">
        <f t="shared" ref="X11:X19" si="2">(U11+W11)/B11</f>
        <v>#DIV/0!</v>
      </c>
      <c r="Y11" s="239"/>
      <c r="Z11" s="238" t="e">
        <f t="shared" ref="Z11:Z20" si="3">(U11+W11+Y11)/B11</f>
        <v>#DIV/0!</v>
      </c>
      <c r="AA11" s="239"/>
      <c r="AB11" s="238" t="e">
        <f t="shared" ref="AB11:AB20" si="4">(U11+W11+Y11+AA11)/B11</f>
        <v>#DIV/0!</v>
      </c>
      <c r="AC11" s="240">
        <f t="shared" ref="AC11:AC19" si="5">U11+W11+Y11+AA11</f>
        <v>0</v>
      </c>
      <c r="AD11" s="244">
        <f t="shared" ref="AD11:AD19" si="6">B11-AC11</f>
        <v>0</v>
      </c>
    </row>
    <row r="12" spans="1:32" ht="16.5" thickBot="1" x14ac:dyDescent="0.3">
      <c r="A12" s="83" t="s">
        <v>51</v>
      </c>
      <c r="B12" s="82">
        <f>Budget!B13</f>
        <v>0</v>
      </c>
      <c r="C12" s="249"/>
      <c r="D12" s="250"/>
      <c r="E12" s="251"/>
      <c r="F12" s="252"/>
      <c r="G12" s="250"/>
      <c r="H12" s="251"/>
      <c r="I12" s="252"/>
      <c r="J12" s="250"/>
      <c r="K12" s="251"/>
      <c r="L12" s="252"/>
      <c r="M12" s="250"/>
      <c r="N12" s="251"/>
      <c r="O12" s="252"/>
      <c r="P12" s="250"/>
      <c r="Q12" s="251"/>
      <c r="R12" s="252"/>
      <c r="S12" s="250"/>
      <c r="T12" s="251"/>
      <c r="U12" s="237">
        <f t="shared" si="0"/>
        <v>0</v>
      </c>
      <c r="V12" s="238" t="e">
        <f t="shared" si="1"/>
        <v>#DIV/0!</v>
      </c>
      <c r="W12" s="239"/>
      <c r="X12" s="238" t="e">
        <f t="shared" si="2"/>
        <v>#DIV/0!</v>
      </c>
      <c r="Y12" s="239"/>
      <c r="Z12" s="238" t="e">
        <f t="shared" si="3"/>
        <v>#DIV/0!</v>
      </c>
      <c r="AA12" s="239"/>
      <c r="AB12" s="238" t="e">
        <f t="shared" si="4"/>
        <v>#DIV/0!</v>
      </c>
      <c r="AC12" s="240">
        <f t="shared" si="5"/>
        <v>0</v>
      </c>
      <c r="AD12" s="244">
        <f t="shared" si="6"/>
        <v>0</v>
      </c>
    </row>
    <row r="13" spans="1:32" ht="16.5" thickBot="1" x14ac:dyDescent="0.3">
      <c r="A13" s="84" t="s">
        <v>52</v>
      </c>
      <c r="B13" s="82">
        <f>Budget!B14</f>
        <v>0</v>
      </c>
      <c r="C13" s="249"/>
      <c r="D13" s="250"/>
      <c r="E13" s="251"/>
      <c r="F13" s="252"/>
      <c r="G13" s="250"/>
      <c r="H13" s="251"/>
      <c r="I13" s="252"/>
      <c r="J13" s="250"/>
      <c r="K13" s="251"/>
      <c r="L13" s="252"/>
      <c r="M13" s="250"/>
      <c r="N13" s="251"/>
      <c r="O13" s="252"/>
      <c r="P13" s="250"/>
      <c r="Q13" s="251"/>
      <c r="R13" s="252"/>
      <c r="S13" s="250"/>
      <c r="T13" s="251"/>
      <c r="U13" s="237">
        <f t="shared" si="0"/>
        <v>0</v>
      </c>
      <c r="V13" s="238" t="e">
        <f t="shared" si="1"/>
        <v>#DIV/0!</v>
      </c>
      <c r="W13" s="239"/>
      <c r="X13" s="238" t="e">
        <f t="shared" si="2"/>
        <v>#DIV/0!</v>
      </c>
      <c r="Y13" s="239"/>
      <c r="Z13" s="238" t="e">
        <f t="shared" si="3"/>
        <v>#DIV/0!</v>
      </c>
      <c r="AA13" s="239"/>
      <c r="AB13" s="238" t="e">
        <f t="shared" si="4"/>
        <v>#DIV/0!</v>
      </c>
      <c r="AC13" s="240">
        <f t="shared" si="5"/>
        <v>0</v>
      </c>
      <c r="AD13" s="244">
        <f t="shared" si="6"/>
        <v>0</v>
      </c>
    </row>
    <row r="14" spans="1:32" ht="16.5" thickBot="1" x14ac:dyDescent="0.3">
      <c r="A14" s="85" t="s">
        <v>53</v>
      </c>
      <c r="B14" s="82">
        <f>Budget!B15</f>
        <v>0</v>
      </c>
      <c r="C14" s="249"/>
      <c r="D14" s="250"/>
      <c r="E14" s="251"/>
      <c r="F14" s="252"/>
      <c r="G14" s="250"/>
      <c r="H14" s="251"/>
      <c r="I14" s="252"/>
      <c r="J14" s="250"/>
      <c r="K14" s="251"/>
      <c r="L14" s="252"/>
      <c r="M14" s="250"/>
      <c r="N14" s="251"/>
      <c r="O14" s="252"/>
      <c r="P14" s="250"/>
      <c r="Q14" s="251"/>
      <c r="R14" s="252"/>
      <c r="S14" s="250"/>
      <c r="T14" s="251"/>
      <c r="U14" s="237">
        <f t="shared" si="0"/>
        <v>0</v>
      </c>
      <c r="V14" s="238" t="e">
        <f t="shared" si="1"/>
        <v>#DIV/0!</v>
      </c>
      <c r="W14" s="239"/>
      <c r="X14" s="238" t="e">
        <f t="shared" si="2"/>
        <v>#DIV/0!</v>
      </c>
      <c r="Y14" s="239"/>
      <c r="Z14" s="238" t="e">
        <f t="shared" si="3"/>
        <v>#DIV/0!</v>
      </c>
      <c r="AA14" s="239"/>
      <c r="AB14" s="238" t="e">
        <f t="shared" si="4"/>
        <v>#DIV/0!</v>
      </c>
      <c r="AC14" s="240">
        <f t="shared" si="5"/>
        <v>0</v>
      </c>
      <c r="AD14" s="244">
        <f t="shared" si="6"/>
        <v>0</v>
      </c>
    </row>
    <row r="15" spans="1:32" ht="16.5" thickBot="1" x14ac:dyDescent="0.3">
      <c r="A15" s="86" t="s">
        <v>54</v>
      </c>
      <c r="B15" s="82">
        <f>Budget!B16</f>
        <v>0</v>
      </c>
      <c r="C15" s="249"/>
      <c r="D15" s="250"/>
      <c r="E15" s="251"/>
      <c r="F15" s="252"/>
      <c r="G15" s="250"/>
      <c r="H15" s="251"/>
      <c r="I15" s="252"/>
      <c r="J15" s="250"/>
      <c r="K15" s="251"/>
      <c r="L15" s="252"/>
      <c r="M15" s="250"/>
      <c r="N15" s="251"/>
      <c r="O15" s="252"/>
      <c r="P15" s="250"/>
      <c r="Q15" s="251"/>
      <c r="R15" s="252"/>
      <c r="S15" s="250"/>
      <c r="T15" s="251"/>
      <c r="U15" s="237">
        <f t="shared" si="0"/>
        <v>0</v>
      </c>
      <c r="V15" s="238" t="e">
        <f t="shared" si="1"/>
        <v>#DIV/0!</v>
      </c>
      <c r="W15" s="239"/>
      <c r="X15" s="238" t="e">
        <f t="shared" si="2"/>
        <v>#DIV/0!</v>
      </c>
      <c r="Y15" s="239"/>
      <c r="Z15" s="238" t="e">
        <f t="shared" si="3"/>
        <v>#DIV/0!</v>
      </c>
      <c r="AA15" s="239"/>
      <c r="AB15" s="238" t="e">
        <f t="shared" si="4"/>
        <v>#DIV/0!</v>
      </c>
      <c r="AC15" s="240">
        <f t="shared" si="5"/>
        <v>0</v>
      </c>
      <c r="AD15" s="244">
        <f t="shared" si="6"/>
        <v>0</v>
      </c>
    </row>
    <row r="16" spans="1:32" ht="16.5" thickBot="1" x14ac:dyDescent="0.3">
      <c r="A16" s="87" t="s">
        <v>55</v>
      </c>
      <c r="B16" s="82">
        <f>Budget!B17</f>
        <v>0</v>
      </c>
      <c r="C16" s="249"/>
      <c r="D16" s="250"/>
      <c r="E16" s="251"/>
      <c r="F16" s="252"/>
      <c r="G16" s="250"/>
      <c r="H16" s="251"/>
      <c r="I16" s="252"/>
      <c r="J16" s="250"/>
      <c r="K16" s="251"/>
      <c r="L16" s="252"/>
      <c r="M16" s="250"/>
      <c r="N16" s="251"/>
      <c r="O16" s="252"/>
      <c r="P16" s="250"/>
      <c r="Q16" s="251"/>
      <c r="R16" s="252"/>
      <c r="S16" s="250"/>
      <c r="T16" s="251"/>
      <c r="U16" s="237">
        <f t="shared" si="0"/>
        <v>0</v>
      </c>
      <c r="V16" s="238" t="e">
        <f t="shared" si="1"/>
        <v>#DIV/0!</v>
      </c>
      <c r="W16" s="239"/>
      <c r="X16" s="238" t="e">
        <f t="shared" si="2"/>
        <v>#DIV/0!</v>
      </c>
      <c r="Y16" s="239"/>
      <c r="Z16" s="238" t="e">
        <f t="shared" si="3"/>
        <v>#DIV/0!</v>
      </c>
      <c r="AA16" s="239"/>
      <c r="AB16" s="238" t="e">
        <f t="shared" si="4"/>
        <v>#DIV/0!</v>
      </c>
      <c r="AC16" s="240">
        <f t="shared" si="5"/>
        <v>0</v>
      </c>
      <c r="AD16" s="244">
        <f t="shared" si="6"/>
        <v>0</v>
      </c>
    </row>
    <row r="17" spans="1:30" ht="16.5" thickBot="1" x14ac:dyDescent="0.3">
      <c r="A17" s="88" t="s">
        <v>56</v>
      </c>
      <c r="B17" s="82">
        <f>Budget!B18</f>
        <v>0</v>
      </c>
      <c r="C17" s="249"/>
      <c r="D17" s="250"/>
      <c r="E17" s="251"/>
      <c r="F17" s="252"/>
      <c r="G17" s="250"/>
      <c r="H17" s="251"/>
      <c r="I17" s="252"/>
      <c r="J17" s="250"/>
      <c r="K17" s="251"/>
      <c r="L17" s="252"/>
      <c r="M17" s="250"/>
      <c r="N17" s="251"/>
      <c r="O17" s="252"/>
      <c r="P17" s="250"/>
      <c r="Q17" s="251"/>
      <c r="R17" s="252"/>
      <c r="S17" s="250"/>
      <c r="T17" s="251"/>
      <c r="U17" s="237">
        <f t="shared" si="0"/>
        <v>0</v>
      </c>
      <c r="V17" s="238" t="e">
        <f t="shared" si="1"/>
        <v>#DIV/0!</v>
      </c>
      <c r="W17" s="239"/>
      <c r="X17" s="238" t="e">
        <f t="shared" si="2"/>
        <v>#DIV/0!</v>
      </c>
      <c r="Y17" s="239"/>
      <c r="Z17" s="238" t="e">
        <f t="shared" si="3"/>
        <v>#DIV/0!</v>
      </c>
      <c r="AA17" s="239"/>
      <c r="AB17" s="238" t="e">
        <f t="shared" si="4"/>
        <v>#DIV/0!</v>
      </c>
      <c r="AC17" s="240">
        <f t="shared" si="5"/>
        <v>0</v>
      </c>
      <c r="AD17" s="244">
        <f t="shared" si="6"/>
        <v>0</v>
      </c>
    </row>
    <row r="18" spans="1:30" ht="16.5" thickBot="1" x14ac:dyDescent="0.3">
      <c r="A18" s="89" t="s">
        <v>57</v>
      </c>
      <c r="B18" s="82">
        <f>Budget!B19</f>
        <v>0</v>
      </c>
      <c r="C18" s="249"/>
      <c r="D18" s="250"/>
      <c r="E18" s="251"/>
      <c r="F18" s="252"/>
      <c r="G18" s="250"/>
      <c r="H18" s="251"/>
      <c r="I18" s="252"/>
      <c r="J18" s="250"/>
      <c r="K18" s="251"/>
      <c r="L18" s="252"/>
      <c r="M18" s="250"/>
      <c r="N18" s="251"/>
      <c r="O18" s="252"/>
      <c r="P18" s="250"/>
      <c r="Q18" s="251"/>
      <c r="R18" s="252"/>
      <c r="S18" s="250"/>
      <c r="T18" s="251"/>
      <c r="U18" s="237">
        <f t="shared" si="0"/>
        <v>0</v>
      </c>
      <c r="V18" s="238" t="e">
        <f t="shared" si="1"/>
        <v>#DIV/0!</v>
      </c>
      <c r="W18" s="239"/>
      <c r="X18" s="238" t="e">
        <f t="shared" si="2"/>
        <v>#DIV/0!</v>
      </c>
      <c r="Y18" s="239"/>
      <c r="Z18" s="238" t="e">
        <f t="shared" si="3"/>
        <v>#DIV/0!</v>
      </c>
      <c r="AA18" s="239"/>
      <c r="AB18" s="238" t="e">
        <f t="shared" si="4"/>
        <v>#DIV/0!</v>
      </c>
      <c r="AC18" s="240">
        <f t="shared" si="5"/>
        <v>0</v>
      </c>
      <c r="AD18" s="244">
        <f t="shared" si="6"/>
        <v>0</v>
      </c>
    </row>
    <row r="19" spans="1:30" ht="16.5" thickBot="1" x14ac:dyDescent="0.3">
      <c r="A19" s="90" t="s">
        <v>58</v>
      </c>
      <c r="B19" s="82">
        <f>Budget!B20</f>
        <v>0</v>
      </c>
      <c r="C19" s="249"/>
      <c r="D19" s="250"/>
      <c r="E19" s="251"/>
      <c r="F19" s="252"/>
      <c r="G19" s="250"/>
      <c r="H19" s="251"/>
      <c r="I19" s="252"/>
      <c r="J19" s="250"/>
      <c r="K19" s="251"/>
      <c r="L19" s="252"/>
      <c r="M19" s="250"/>
      <c r="N19" s="251"/>
      <c r="O19" s="252"/>
      <c r="P19" s="250"/>
      <c r="Q19" s="251"/>
      <c r="R19" s="252"/>
      <c r="S19" s="250"/>
      <c r="T19" s="251"/>
      <c r="U19" s="237">
        <f t="shared" si="0"/>
        <v>0</v>
      </c>
      <c r="V19" s="238" t="e">
        <f t="shared" si="1"/>
        <v>#DIV/0!</v>
      </c>
      <c r="W19" s="239"/>
      <c r="X19" s="238" t="e">
        <f t="shared" si="2"/>
        <v>#DIV/0!</v>
      </c>
      <c r="Y19" s="239"/>
      <c r="Z19" s="238" t="e">
        <f t="shared" si="3"/>
        <v>#DIV/0!</v>
      </c>
      <c r="AA19" s="239"/>
      <c r="AB19" s="238" t="e">
        <f t="shared" si="4"/>
        <v>#DIV/0!</v>
      </c>
      <c r="AC19" s="240">
        <f t="shared" si="5"/>
        <v>0</v>
      </c>
      <c r="AD19" s="244">
        <f t="shared" si="6"/>
        <v>0</v>
      </c>
    </row>
    <row r="20" spans="1:30" ht="16.5" thickBot="1" x14ac:dyDescent="0.3">
      <c r="A20" s="91" t="s">
        <v>15</v>
      </c>
      <c r="B20" s="92">
        <f>SUM(B11:B19)</f>
        <v>0</v>
      </c>
      <c r="C20" s="93">
        <f t="shared" ref="C20:U20" si="7">SUM(C11:C19)</f>
        <v>0</v>
      </c>
      <c r="D20" s="94">
        <f t="shared" si="7"/>
        <v>0</v>
      </c>
      <c r="E20" s="95">
        <f t="shared" si="7"/>
        <v>0</v>
      </c>
      <c r="F20" s="96">
        <f t="shared" si="7"/>
        <v>0</v>
      </c>
      <c r="G20" s="97">
        <f t="shared" si="7"/>
        <v>0</v>
      </c>
      <c r="H20" s="98">
        <f t="shared" si="7"/>
        <v>0</v>
      </c>
      <c r="I20" s="99">
        <f t="shared" si="7"/>
        <v>0</v>
      </c>
      <c r="J20" s="100">
        <f t="shared" si="7"/>
        <v>0</v>
      </c>
      <c r="K20" s="101">
        <f t="shared" si="7"/>
        <v>0</v>
      </c>
      <c r="L20" s="102">
        <f t="shared" si="7"/>
        <v>0</v>
      </c>
      <c r="M20" s="103">
        <f t="shared" si="7"/>
        <v>0</v>
      </c>
      <c r="N20" s="104">
        <f t="shared" si="7"/>
        <v>0</v>
      </c>
      <c r="O20" s="105">
        <f t="shared" ref="O20" si="8">SUM(O11:O19)</f>
        <v>0</v>
      </c>
      <c r="P20" s="106">
        <f t="shared" ref="P20" si="9">SUM(P11:P19)</f>
        <v>0</v>
      </c>
      <c r="Q20" s="107">
        <f t="shared" ref="Q20" si="10">SUM(Q11:Q19)</f>
        <v>0</v>
      </c>
      <c r="R20" s="108">
        <f t="shared" si="7"/>
        <v>0</v>
      </c>
      <c r="S20" s="109">
        <f t="shared" si="7"/>
        <v>0</v>
      </c>
      <c r="T20" s="110">
        <f t="shared" si="7"/>
        <v>0</v>
      </c>
      <c r="U20" s="111">
        <f t="shared" si="7"/>
        <v>0</v>
      </c>
      <c r="V20" s="112" t="e">
        <f t="shared" si="1"/>
        <v>#DIV/0!</v>
      </c>
      <c r="W20" s="113">
        <f>SUM(W11:W19)</f>
        <v>0</v>
      </c>
      <c r="X20" s="112" t="e">
        <f>(W20+U20)/B20</f>
        <v>#DIV/0!</v>
      </c>
      <c r="Y20" s="113">
        <f>SUM(Y11:Y19)</f>
        <v>0</v>
      </c>
      <c r="Z20" s="112" t="e">
        <f t="shared" si="3"/>
        <v>#DIV/0!</v>
      </c>
      <c r="AA20" s="113">
        <f>SUM(AA11:AA19)</f>
        <v>0</v>
      </c>
      <c r="AB20" s="112" t="e">
        <f t="shared" si="4"/>
        <v>#DIV/0!</v>
      </c>
      <c r="AC20" s="227">
        <f>SUM(AC11:AC19)</f>
        <v>0</v>
      </c>
      <c r="AD20" s="365">
        <f>SUM(AD11:AD19)</f>
        <v>0</v>
      </c>
    </row>
    <row r="21" spans="1:30" ht="16.5" thickBot="1" x14ac:dyDescent="0.3">
      <c r="A21" s="116"/>
      <c r="B21" s="117"/>
      <c r="C21" s="413">
        <f>C20+D20+E20</f>
        <v>0</v>
      </c>
      <c r="D21" s="413"/>
      <c r="E21" s="414"/>
      <c r="F21" s="415">
        <f>SUM(F20:H20)</f>
        <v>0</v>
      </c>
      <c r="G21" s="416"/>
      <c r="H21" s="417"/>
      <c r="I21" s="418">
        <f>SUM(I20:K20)</f>
        <v>0</v>
      </c>
      <c r="J21" s="419"/>
      <c r="K21" s="420"/>
      <c r="L21" s="421">
        <f>SUM(L20:N20)</f>
        <v>0</v>
      </c>
      <c r="M21" s="422"/>
      <c r="N21" s="423"/>
      <c r="O21" s="427">
        <f>SUM(O20:Q20)</f>
        <v>0</v>
      </c>
      <c r="P21" s="428"/>
      <c r="Q21" s="429"/>
      <c r="R21" s="424">
        <f>SUM(R20:T20)</f>
        <v>0</v>
      </c>
      <c r="S21" s="425"/>
      <c r="T21" s="426"/>
      <c r="U21" s="362"/>
      <c r="V21" s="363"/>
      <c r="W21" s="364"/>
      <c r="X21" s="363"/>
      <c r="Y21" s="364"/>
      <c r="Z21" s="363"/>
      <c r="AA21" s="364"/>
      <c r="AB21" s="363"/>
      <c r="AC21" s="121"/>
      <c r="AD21" s="121"/>
    </row>
    <row r="22" spans="1:30" ht="16.5" thickBot="1" x14ac:dyDescent="0.3">
      <c r="A22" s="122"/>
      <c r="B22" s="117"/>
      <c r="C22" s="123"/>
      <c r="D22" s="123"/>
      <c r="E22" s="124"/>
      <c r="F22" s="125"/>
      <c r="G22" s="126"/>
      <c r="H22" s="127"/>
      <c r="I22" s="128"/>
      <c r="J22" s="129"/>
      <c r="K22" s="130"/>
      <c r="L22" s="131"/>
      <c r="M22" s="132"/>
      <c r="N22" s="133"/>
      <c r="O22" s="134"/>
      <c r="P22" s="135"/>
      <c r="Q22" s="136"/>
      <c r="R22" s="137"/>
      <c r="S22" s="138"/>
      <c r="T22" s="139"/>
      <c r="U22" s="118"/>
      <c r="V22" s="119"/>
      <c r="W22" s="120"/>
      <c r="X22" s="119"/>
      <c r="Y22" s="120"/>
      <c r="Z22" s="119"/>
      <c r="AA22" s="120"/>
      <c r="AB22" s="119"/>
      <c r="AC22" s="121"/>
      <c r="AD22" s="121"/>
    </row>
    <row r="23" spans="1:30" ht="15.75" x14ac:dyDescent="0.25">
      <c r="A23" s="395" t="s">
        <v>16</v>
      </c>
      <c r="B23" s="396"/>
      <c r="C23" s="396"/>
      <c r="D23" s="396"/>
      <c r="E23" s="397"/>
      <c r="F23" s="450"/>
      <c r="G23" s="451"/>
      <c r="H23" s="452"/>
      <c r="I23" s="140"/>
      <c r="J23" s="140"/>
      <c r="K23" s="140"/>
      <c r="L23" s="453"/>
      <c r="M23" s="453"/>
      <c r="N23" s="453"/>
      <c r="O23" s="141"/>
      <c r="P23" s="141"/>
      <c r="Q23" s="141"/>
      <c r="R23" s="142"/>
      <c r="S23" s="143"/>
      <c r="T23" s="144"/>
      <c r="U23" s="121"/>
      <c r="V23" s="145"/>
      <c r="W23" s="146"/>
      <c r="X23" s="145"/>
      <c r="Y23" s="146"/>
      <c r="Z23" s="145"/>
      <c r="AA23" s="146"/>
      <c r="AB23" s="145"/>
      <c r="AC23" s="121"/>
      <c r="AD23" s="121"/>
    </row>
    <row r="24" spans="1:30" ht="15.75" x14ac:dyDescent="0.25">
      <c r="A24" s="395" t="s">
        <v>17</v>
      </c>
      <c r="B24" s="396"/>
      <c r="C24" s="396"/>
      <c r="D24" s="396"/>
      <c r="E24" s="397"/>
      <c r="F24" s="454"/>
      <c r="G24" s="455"/>
      <c r="H24" s="456"/>
      <c r="I24" s="140"/>
      <c r="J24" s="140"/>
      <c r="K24" s="140"/>
      <c r="L24" s="457"/>
      <c r="M24" s="457"/>
      <c r="N24" s="457"/>
      <c r="O24" s="147"/>
      <c r="P24" s="147"/>
      <c r="Q24" s="147"/>
      <c r="R24" s="148"/>
      <c r="S24" s="149"/>
      <c r="T24" s="150"/>
      <c r="U24" s="121"/>
      <c r="V24" s="145"/>
      <c r="W24" s="146"/>
      <c r="X24" s="145"/>
      <c r="Y24" s="146"/>
      <c r="Z24" s="145"/>
      <c r="AA24" s="146"/>
      <c r="AB24" s="145"/>
      <c r="AC24" s="121"/>
      <c r="AD24" s="121"/>
    </row>
    <row r="25" spans="1:30" ht="15.75" x14ac:dyDescent="0.25">
      <c r="A25" s="395" t="s">
        <v>18</v>
      </c>
      <c r="B25" s="396"/>
      <c r="C25" s="396"/>
      <c r="D25" s="396"/>
      <c r="E25" s="397"/>
      <c r="F25" s="454"/>
      <c r="G25" s="455"/>
      <c r="H25" s="456"/>
      <c r="I25" s="140"/>
      <c r="J25" s="140"/>
      <c r="K25" s="140"/>
      <c r="L25" s="457"/>
      <c r="M25" s="457"/>
      <c r="N25" s="457"/>
      <c r="O25" s="147"/>
      <c r="P25" s="147"/>
      <c r="Q25" s="147"/>
      <c r="R25" s="148"/>
      <c r="S25" s="149"/>
      <c r="T25" s="150"/>
      <c r="U25" s="121"/>
      <c r="V25" s="145"/>
      <c r="W25" s="146"/>
      <c r="X25" s="145"/>
      <c r="Y25" s="146"/>
      <c r="Z25" s="145"/>
      <c r="AA25" s="146"/>
      <c r="AB25" s="145"/>
      <c r="AC25" s="121"/>
      <c r="AD25" s="121"/>
    </row>
    <row r="26" spans="1:30" ht="16.5" thickBot="1" x14ac:dyDescent="0.3">
      <c r="A26" s="395" t="s">
        <v>19</v>
      </c>
      <c r="B26" s="396"/>
      <c r="C26" s="396"/>
      <c r="D26" s="396"/>
      <c r="E26" s="397"/>
      <c r="F26" s="454"/>
      <c r="G26" s="455"/>
      <c r="H26" s="456"/>
      <c r="I26" s="140"/>
      <c r="J26" s="140"/>
      <c r="K26" s="140"/>
      <c r="L26" s="457"/>
      <c r="M26" s="457"/>
      <c r="N26" s="457"/>
      <c r="O26" s="147"/>
      <c r="P26" s="147"/>
      <c r="Q26" s="147"/>
      <c r="R26" s="148"/>
      <c r="S26" s="149"/>
      <c r="T26" s="150"/>
      <c r="U26" s="121"/>
      <c r="V26" s="145"/>
      <c r="W26" s="146"/>
      <c r="X26" s="145"/>
      <c r="Y26" s="146"/>
      <c r="Z26" s="145"/>
      <c r="AA26" s="146"/>
      <c r="AB26" s="145"/>
      <c r="AC26" s="121"/>
      <c r="AD26" s="121"/>
    </row>
    <row r="27" spans="1:30" ht="16.5" thickBot="1" x14ac:dyDescent="0.3">
      <c r="A27" s="395" t="s">
        <v>20</v>
      </c>
      <c r="B27" s="396"/>
      <c r="C27" s="396"/>
      <c r="D27" s="396"/>
      <c r="E27" s="397"/>
      <c r="F27" s="398">
        <f>SUM(F23:H26)</f>
        <v>0</v>
      </c>
      <c r="G27" s="399"/>
      <c r="H27" s="400"/>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75" x14ac:dyDescent="0.25">
      <c r="A28" s="395" t="s">
        <v>89</v>
      </c>
      <c r="B28" s="396"/>
      <c r="C28" s="396"/>
      <c r="D28" s="396"/>
      <c r="E28" s="397"/>
      <c r="F28" s="401">
        <f>Budget!E22</f>
        <v>0</v>
      </c>
      <c r="G28" s="402"/>
      <c r="H28" s="403"/>
      <c r="I28" s="140"/>
      <c r="J28" s="140"/>
      <c r="K28" s="140"/>
      <c r="L28" s="447"/>
      <c r="M28" s="448"/>
      <c r="N28" s="449"/>
      <c r="O28" s="158"/>
      <c r="P28" s="158"/>
      <c r="Q28" s="158"/>
      <c r="R28" s="155"/>
      <c r="S28" s="155"/>
      <c r="T28" s="155"/>
      <c r="U28" s="156"/>
      <c r="V28" s="157"/>
      <c r="W28" s="155"/>
      <c r="X28" s="157"/>
      <c r="Y28" s="155"/>
      <c r="Z28" s="157"/>
      <c r="AA28" s="155"/>
      <c r="AB28" s="157"/>
      <c r="AC28" s="156"/>
      <c r="AD28" s="156"/>
    </row>
    <row r="29" spans="1:30" ht="15.75" x14ac:dyDescent="0.25">
      <c r="A29" s="395" t="s">
        <v>21</v>
      </c>
      <c r="B29" s="396"/>
      <c r="C29" s="396"/>
      <c r="D29" s="396"/>
      <c r="E29" s="397"/>
      <c r="F29" s="401">
        <f>F28-F27</f>
        <v>0</v>
      </c>
      <c r="G29" s="402"/>
      <c r="H29" s="403"/>
      <c r="I29" s="140"/>
      <c r="J29" s="140"/>
      <c r="K29" s="140"/>
      <c r="L29" s="462"/>
      <c r="M29" s="463"/>
      <c r="N29" s="464"/>
      <c r="O29" s="159"/>
      <c r="P29" s="159"/>
      <c r="Q29" s="159"/>
      <c r="R29" s="155"/>
      <c r="S29" s="155"/>
      <c r="T29" s="155"/>
      <c r="U29" s="156"/>
      <c r="V29" s="157"/>
      <c r="W29" s="155"/>
      <c r="X29" s="157"/>
      <c r="Y29" s="155"/>
      <c r="Z29" s="157"/>
      <c r="AA29" s="155"/>
      <c r="AB29" s="157"/>
      <c r="AC29" s="156"/>
      <c r="AD29" s="156"/>
    </row>
    <row r="30" spans="1:30" s="166" customFormat="1" ht="15.75" x14ac:dyDescent="0.25">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75" x14ac:dyDescent="0.25">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75" thickBot="1" x14ac:dyDescent="0.3">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ht="15.75" thickTop="1" x14ac:dyDescent="0.25">
      <c r="A33" s="1"/>
      <c r="B33" s="1"/>
      <c r="C33" s="183"/>
      <c r="D33" s="184"/>
      <c r="E33" s="184"/>
      <c r="F33" s="184"/>
      <c r="G33" s="184"/>
      <c r="H33" s="184"/>
      <c r="I33" s="184"/>
      <c r="J33" s="184"/>
      <c r="K33" s="184"/>
      <c r="L33" s="184"/>
      <c r="M33" s="184"/>
      <c r="N33" s="185"/>
      <c r="O33" s="181"/>
      <c r="P33" s="182"/>
    </row>
    <row r="34" spans="1:16" s="48" customFormat="1" ht="15.75" x14ac:dyDescent="0.25">
      <c r="A34" s="1"/>
      <c r="B34" s="1"/>
      <c r="C34" s="392" t="s">
        <v>23</v>
      </c>
      <c r="D34" s="393"/>
      <c r="E34" s="393"/>
      <c r="F34" s="393"/>
      <c r="G34" s="393"/>
      <c r="H34" s="393"/>
      <c r="I34" s="393"/>
      <c r="J34" s="393"/>
      <c r="K34" s="393"/>
      <c r="L34" s="393"/>
      <c r="M34" s="393"/>
      <c r="N34" s="476"/>
      <c r="O34" s="181"/>
      <c r="P34" s="182"/>
    </row>
    <row r="35" spans="1:16" s="48" customFormat="1" ht="15.75" x14ac:dyDescent="0.2">
      <c r="A35" s="186"/>
      <c r="B35" s="186"/>
      <c r="C35" s="477"/>
      <c r="D35" s="478"/>
      <c r="E35" s="478"/>
      <c r="F35" s="478"/>
      <c r="G35" s="478"/>
      <c r="H35" s="187"/>
      <c r="I35" s="404"/>
      <c r="J35" s="404"/>
      <c r="K35" s="404"/>
      <c r="L35" s="404"/>
      <c r="M35" s="404"/>
      <c r="N35" s="188"/>
      <c r="O35" s="189"/>
    </row>
    <row r="36" spans="1:16" s="48" customFormat="1" ht="15" customHeight="1" x14ac:dyDescent="0.2">
      <c r="C36" s="479"/>
      <c r="D36" s="480"/>
      <c r="E36" s="480"/>
      <c r="F36" s="480"/>
      <c r="G36" s="480"/>
      <c r="H36" s="187"/>
      <c r="I36" s="405"/>
      <c r="J36" s="405"/>
      <c r="K36" s="405"/>
      <c r="L36" s="405"/>
      <c r="M36" s="405"/>
      <c r="N36" s="188"/>
      <c r="O36" s="189"/>
    </row>
    <row r="37" spans="1:16" s="48" customFormat="1" ht="15.75" x14ac:dyDescent="0.25">
      <c r="C37" s="392" t="s">
        <v>24</v>
      </c>
      <c r="D37" s="393"/>
      <c r="E37" s="393"/>
      <c r="F37" s="393"/>
      <c r="G37" s="393"/>
      <c r="I37" s="393" t="s">
        <v>25</v>
      </c>
      <c r="J37" s="393"/>
      <c r="K37" s="393"/>
      <c r="L37" s="393"/>
      <c r="M37" s="393"/>
      <c r="N37" s="188"/>
      <c r="O37" s="189"/>
    </row>
    <row r="38" spans="1:16" s="48" customFormat="1" ht="15" customHeight="1" x14ac:dyDescent="0.2">
      <c r="C38" s="406"/>
      <c r="D38" s="407"/>
      <c r="E38" s="407"/>
      <c r="F38" s="407"/>
      <c r="G38" s="407"/>
      <c r="H38" s="187"/>
      <c r="I38" s="404"/>
      <c r="J38" s="404"/>
      <c r="K38" s="404"/>
      <c r="L38" s="404"/>
      <c r="M38" s="404"/>
      <c r="N38" s="188"/>
      <c r="O38" s="189"/>
    </row>
    <row r="39" spans="1:16" s="48" customFormat="1" ht="15" customHeight="1" x14ac:dyDescent="0.2">
      <c r="C39" s="408"/>
      <c r="D39" s="409"/>
      <c r="E39" s="409"/>
      <c r="F39" s="409"/>
      <c r="G39" s="409"/>
      <c r="H39" s="187"/>
      <c r="I39" s="405"/>
      <c r="J39" s="405"/>
      <c r="K39" s="405"/>
      <c r="L39" s="405"/>
      <c r="M39" s="405"/>
      <c r="N39" s="188"/>
      <c r="O39" s="189"/>
    </row>
    <row r="40" spans="1:16" s="48" customFormat="1" ht="15.75" x14ac:dyDescent="0.25">
      <c r="C40" s="392" t="s">
        <v>26</v>
      </c>
      <c r="D40" s="393"/>
      <c r="E40" s="393"/>
      <c r="F40" s="393"/>
      <c r="G40" s="393"/>
      <c r="I40" s="393" t="s">
        <v>27</v>
      </c>
      <c r="J40" s="393"/>
      <c r="K40" s="393"/>
      <c r="L40" s="393"/>
      <c r="M40" s="393"/>
      <c r="N40" s="188"/>
      <c r="O40" s="189"/>
    </row>
    <row r="41" spans="1:16" s="48" customFormat="1" ht="16.5" thickBot="1" x14ac:dyDescent="0.3">
      <c r="C41" s="190"/>
      <c r="D41" s="191"/>
      <c r="E41" s="192"/>
      <c r="F41" s="192"/>
      <c r="G41" s="192"/>
      <c r="H41" s="192"/>
      <c r="I41" s="192"/>
      <c r="J41" s="192"/>
      <c r="K41" s="193"/>
      <c r="L41" s="193"/>
      <c r="M41" s="193"/>
      <c r="N41" s="194"/>
      <c r="O41" s="189"/>
    </row>
    <row r="42" spans="1:16" s="48" customFormat="1" ht="15.75" thickTop="1" x14ac:dyDescent="0.25">
      <c r="D42" s="195"/>
      <c r="O42" s="189"/>
    </row>
    <row r="43" spans="1:16" s="48" customFormat="1" x14ac:dyDescent="0.25">
      <c r="D43" s="195"/>
      <c r="O43" s="189"/>
    </row>
    <row r="44" spans="1:16" s="48" customFormat="1" ht="15" customHeight="1" x14ac:dyDescent="0.2">
      <c r="A44" s="394" t="s">
        <v>60</v>
      </c>
      <c r="B44" s="394"/>
      <c r="C44" s="394"/>
      <c r="D44" s="394"/>
      <c r="E44" s="394"/>
      <c r="F44" s="394"/>
      <c r="G44" s="394"/>
      <c r="H44" s="394"/>
      <c r="I44" s="394"/>
      <c r="J44" s="394"/>
      <c r="K44" s="394"/>
      <c r="L44" s="394"/>
      <c r="M44" s="394"/>
      <c r="N44" s="394"/>
      <c r="O44" s="394"/>
      <c r="P44" s="394"/>
    </row>
    <row r="45" spans="1:16" s="48" customFormat="1" ht="15" customHeight="1" x14ac:dyDescent="0.2">
      <c r="A45" s="394"/>
      <c r="B45" s="394"/>
      <c r="C45" s="394"/>
      <c r="D45" s="394"/>
      <c r="E45" s="394"/>
      <c r="F45" s="394"/>
      <c r="G45" s="394"/>
      <c r="H45" s="394"/>
      <c r="I45" s="394"/>
      <c r="J45" s="394"/>
      <c r="K45" s="394"/>
      <c r="L45" s="394"/>
      <c r="M45" s="394"/>
      <c r="N45" s="394"/>
      <c r="O45" s="394"/>
      <c r="P45" s="394"/>
    </row>
    <row r="46" spans="1:16" s="48" customFormat="1" ht="15" customHeight="1" x14ac:dyDescent="0.2">
      <c r="A46" s="394"/>
      <c r="B46" s="394"/>
      <c r="C46" s="394"/>
      <c r="D46" s="394"/>
      <c r="E46" s="394"/>
      <c r="F46" s="394"/>
      <c r="G46" s="394"/>
      <c r="H46" s="394"/>
      <c r="I46" s="394"/>
      <c r="J46" s="394"/>
      <c r="K46" s="394"/>
      <c r="L46" s="394"/>
      <c r="M46" s="394"/>
      <c r="N46" s="394"/>
      <c r="O46" s="394"/>
      <c r="P46" s="394"/>
    </row>
    <row r="47" spans="1:16" s="48" customFormat="1" ht="18" x14ac:dyDescent="0.25">
      <c r="A47" s="196"/>
      <c r="B47" s="196"/>
      <c r="C47" s="196"/>
      <c r="D47" s="197"/>
      <c r="E47" s="196"/>
      <c r="F47" s="196"/>
      <c r="G47" s="196"/>
      <c r="H47" s="196"/>
      <c r="I47" s="196"/>
      <c r="J47" s="196"/>
      <c r="K47" s="196"/>
      <c r="L47" s="196"/>
      <c r="M47" s="196"/>
      <c r="N47" s="196"/>
      <c r="O47" s="198"/>
    </row>
    <row r="48" spans="1:16" s="48" customFormat="1" ht="32.25" customHeight="1" x14ac:dyDescent="0.25">
      <c r="A48" s="196"/>
      <c r="B48" s="196"/>
      <c r="C48" s="196"/>
      <c r="D48" s="196"/>
      <c r="E48" s="196"/>
      <c r="F48" s="196"/>
      <c r="G48" s="196"/>
      <c r="H48" s="196"/>
      <c r="I48" s="196"/>
      <c r="J48" s="196"/>
      <c r="K48" s="196"/>
    </row>
    <row r="49" spans="1:29" s="48" customFormat="1" ht="27.75" customHeight="1" x14ac:dyDescent="0.25">
      <c r="A49" s="199" t="s">
        <v>61</v>
      </c>
      <c r="B49" s="2"/>
      <c r="C49" s="196"/>
      <c r="D49" s="196"/>
      <c r="E49" s="196"/>
      <c r="F49" s="196"/>
      <c r="G49" s="199" t="s">
        <v>62</v>
      </c>
      <c r="H49" s="473"/>
      <c r="I49" s="473"/>
      <c r="J49" s="196"/>
      <c r="K49" s="196"/>
      <c r="L49" s="196"/>
      <c r="M49" s="199" t="s">
        <v>22</v>
      </c>
      <c r="N49" s="474"/>
      <c r="O49" s="474"/>
      <c r="P49" s="474"/>
    </row>
    <row r="50" spans="1:29" s="48" customFormat="1" ht="18" x14ac:dyDescent="0.25">
      <c r="A50" s="196"/>
      <c r="B50" s="196"/>
      <c r="C50" s="196"/>
      <c r="D50" s="196"/>
      <c r="E50" s="196"/>
      <c r="F50" s="196"/>
      <c r="G50" s="196"/>
      <c r="H50" s="196"/>
      <c r="I50" s="196"/>
      <c r="J50" s="196"/>
      <c r="K50" s="196"/>
      <c r="L50" s="196"/>
      <c r="M50" s="196"/>
      <c r="N50" s="196"/>
      <c r="O50" s="198"/>
    </row>
    <row r="51" spans="1:29" s="48" customFormat="1" ht="14.25" x14ac:dyDescent="0.2"/>
    <row r="52" spans="1:29" ht="19.5" thickBot="1" x14ac:dyDescent="0.35">
      <c r="A52" s="200"/>
      <c r="B52" s="200"/>
      <c r="C52" s="200"/>
      <c r="D52" s="200"/>
      <c r="E52" s="200"/>
      <c r="F52" s="200"/>
      <c r="G52" s="200"/>
      <c r="H52" s="200"/>
      <c r="I52" s="200"/>
      <c r="J52" s="200"/>
      <c r="K52" s="200"/>
      <c r="L52" s="200"/>
      <c r="M52" s="200"/>
      <c r="N52" s="200"/>
      <c r="O52" s="201"/>
      <c r="U52" s="45"/>
      <c r="V52" s="45"/>
      <c r="X52" s="45"/>
      <c r="Z52" s="45"/>
      <c r="AB52" s="45"/>
      <c r="AC52" s="45"/>
    </row>
    <row r="53" spans="1:29" ht="32.450000000000003" customHeight="1" x14ac:dyDescent="0.25">
      <c r="A53" s="199" t="s">
        <v>63</v>
      </c>
      <c r="B53" s="473"/>
      <c r="C53" s="473"/>
      <c r="D53" s="473"/>
      <c r="E53" s="473"/>
      <c r="F53" s="475" t="s">
        <v>64</v>
      </c>
      <c r="G53" s="475"/>
      <c r="H53" s="473"/>
      <c r="I53" s="473"/>
      <c r="J53" s="473"/>
      <c r="K53" s="475" t="s">
        <v>65</v>
      </c>
      <c r="L53" s="475"/>
      <c r="M53" s="473"/>
      <c r="N53" s="473"/>
      <c r="O53" s="473"/>
      <c r="P53" s="473"/>
      <c r="U53" s="45"/>
      <c r="V53" s="45"/>
      <c r="X53" s="45"/>
      <c r="Z53" s="45"/>
      <c r="AB53" s="45"/>
      <c r="AC53" s="45"/>
    </row>
    <row r="54" spans="1:29" ht="15.75" thickBot="1" x14ac:dyDescent="0.3">
      <c r="O54" s="202"/>
      <c r="U54" s="45"/>
      <c r="V54" s="45"/>
      <c r="X54" s="45"/>
      <c r="Z54" s="45"/>
      <c r="AB54" s="45"/>
      <c r="AC54" s="45"/>
    </row>
    <row r="55" spans="1:29" ht="51.75" customHeight="1" x14ac:dyDescent="0.25">
      <c r="C55" s="465" t="s">
        <v>70</v>
      </c>
      <c r="D55" s="466"/>
      <c r="E55" s="167"/>
      <c r="F55" s="467" t="s">
        <v>78</v>
      </c>
      <c r="G55" s="468"/>
      <c r="H55" s="167"/>
      <c r="I55" s="469" t="s">
        <v>59</v>
      </c>
      <c r="J55" s="470"/>
      <c r="K55" s="167"/>
      <c r="L55" s="471" t="s">
        <v>68</v>
      </c>
      <c r="M55" s="472"/>
      <c r="N55" s="167"/>
      <c r="O55" s="458" t="s">
        <v>69</v>
      </c>
      <c r="P55" s="459"/>
      <c r="Q55" s="167"/>
      <c r="R55" s="460" t="s">
        <v>77</v>
      </c>
      <c r="S55" s="461"/>
      <c r="U55" s="45"/>
      <c r="V55" s="168"/>
      <c r="X55" s="168"/>
      <c r="Z55" s="168"/>
      <c r="AB55" s="168"/>
      <c r="AC55" s="45"/>
    </row>
    <row r="56" spans="1:29" x14ac:dyDescent="0.25">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25">
      <c r="C57" s="172" t="s">
        <v>29</v>
      </c>
      <c r="D57" s="170">
        <f>C20</f>
        <v>0</v>
      </c>
      <c r="F57" s="172" t="s">
        <v>29</v>
      </c>
      <c r="G57" s="171">
        <f>F20</f>
        <v>0</v>
      </c>
      <c r="I57" s="172" t="s">
        <v>29</v>
      </c>
      <c r="J57" s="171">
        <f>I20</f>
        <v>0</v>
      </c>
      <c r="L57" s="172" t="s">
        <v>29</v>
      </c>
      <c r="M57" s="171">
        <f>L20</f>
        <v>0</v>
      </c>
      <c r="O57" s="172" t="s">
        <v>29</v>
      </c>
      <c r="P57" s="171">
        <f>O20</f>
        <v>0</v>
      </c>
      <c r="R57" s="172" t="s">
        <v>29</v>
      </c>
      <c r="S57" s="171">
        <f>R20</f>
        <v>0</v>
      </c>
      <c r="U57" s="45"/>
      <c r="V57" s="168"/>
      <c r="X57" s="168"/>
      <c r="Z57" s="168"/>
      <c r="AB57" s="168"/>
      <c r="AC57" s="45"/>
    </row>
    <row r="58" spans="1:29" x14ac:dyDescent="0.25">
      <c r="C58" s="172" t="s">
        <v>30</v>
      </c>
      <c r="D58" s="170">
        <f>D20</f>
        <v>0</v>
      </c>
      <c r="F58" s="172" t="s">
        <v>30</v>
      </c>
      <c r="G58" s="171">
        <f>G20</f>
        <v>0</v>
      </c>
      <c r="I58" s="172" t="s">
        <v>30</v>
      </c>
      <c r="J58" s="171">
        <f>J20</f>
        <v>0</v>
      </c>
      <c r="L58" s="172" t="s">
        <v>30</v>
      </c>
      <c r="M58" s="171">
        <f>M20</f>
        <v>0</v>
      </c>
      <c r="O58" s="172" t="s">
        <v>30</v>
      </c>
      <c r="P58" s="171">
        <f>P20</f>
        <v>0</v>
      </c>
      <c r="R58" s="172" t="s">
        <v>30</v>
      </c>
      <c r="S58" s="171">
        <f>S20</f>
        <v>0</v>
      </c>
      <c r="U58" s="45"/>
      <c r="V58" s="168"/>
      <c r="X58" s="168"/>
      <c r="Z58" s="168"/>
      <c r="AB58" s="168"/>
      <c r="AC58" s="45"/>
    </row>
    <row r="59" spans="1:29" x14ac:dyDescent="0.25">
      <c r="C59" s="172" t="s">
        <v>31</v>
      </c>
      <c r="D59" s="170">
        <f>E20</f>
        <v>0</v>
      </c>
      <c r="F59" s="172" t="s">
        <v>31</v>
      </c>
      <c r="G59" s="170">
        <f>H20</f>
        <v>0</v>
      </c>
      <c r="I59" s="172" t="s">
        <v>31</v>
      </c>
      <c r="J59" s="170">
        <f>K20</f>
        <v>0</v>
      </c>
      <c r="L59" s="172" t="s">
        <v>31</v>
      </c>
      <c r="M59" s="171">
        <f>N20</f>
        <v>0</v>
      </c>
      <c r="O59" s="172" t="s">
        <v>31</v>
      </c>
      <c r="P59" s="171">
        <f>Q20</f>
        <v>0</v>
      </c>
      <c r="R59" s="172" t="s">
        <v>31</v>
      </c>
      <c r="S59" s="171">
        <f>T20</f>
        <v>0</v>
      </c>
      <c r="U59" s="45"/>
      <c r="V59" s="168"/>
      <c r="X59" s="168"/>
      <c r="Z59" s="168"/>
      <c r="AB59" s="168"/>
      <c r="AC59" s="45"/>
    </row>
    <row r="60" spans="1:29" x14ac:dyDescent="0.25">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25">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25">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25">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25">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25">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25">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25">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25">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25">
      <c r="C69" s="169"/>
      <c r="D69" s="173"/>
      <c r="F69" s="169"/>
      <c r="G69" s="173"/>
      <c r="I69" s="169"/>
      <c r="J69" s="173"/>
      <c r="L69" s="169"/>
      <c r="M69" s="173"/>
      <c r="O69" s="169"/>
      <c r="P69" s="173"/>
      <c r="R69" s="169"/>
      <c r="S69" s="173"/>
      <c r="U69" s="45"/>
      <c r="V69" s="168"/>
      <c r="X69" s="168"/>
      <c r="Z69" s="168"/>
      <c r="AB69" s="168"/>
      <c r="AC69" s="45"/>
    </row>
    <row r="70" spans="3:29" x14ac:dyDescent="0.25">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x14ac:dyDescent="0.25">
      <c r="C71" s="169"/>
      <c r="D71" s="173"/>
      <c r="F71" s="169"/>
      <c r="G71" s="173"/>
      <c r="I71" s="169"/>
      <c r="J71" s="173"/>
      <c r="L71" s="169"/>
      <c r="M71" s="173"/>
      <c r="O71" s="169"/>
      <c r="P71" s="176"/>
      <c r="R71" s="169"/>
      <c r="S71" s="173"/>
      <c r="U71" s="45"/>
      <c r="V71" s="168"/>
      <c r="X71" s="168"/>
      <c r="Z71" s="168"/>
      <c r="AB71" s="168"/>
      <c r="AC71" s="45"/>
    </row>
    <row r="72" spans="3:29" ht="15.75" thickBot="1" x14ac:dyDescent="0.3">
      <c r="C72" s="177" t="s">
        <v>76</v>
      </c>
      <c r="D72" s="178">
        <f>D56-D70</f>
        <v>0</v>
      </c>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25">
      <c r="C73" s="203"/>
      <c r="U73" s="45"/>
      <c r="V73" s="168"/>
      <c r="X73" s="168"/>
      <c r="Z73" s="168"/>
      <c r="AB73" s="168"/>
      <c r="AC73" s="45"/>
    </row>
    <row r="74" spans="3:29" x14ac:dyDescent="0.25">
      <c r="C74" s="203"/>
      <c r="U74" s="45"/>
      <c r="V74" s="168"/>
      <c r="X74" s="168"/>
      <c r="Z74" s="168"/>
      <c r="AB74" s="168"/>
      <c r="AC74" s="45"/>
    </row>
    <row r="75" spans="3:29" x14ac:dyDescent="0.25">
      <c r="U75" s="45"/>
      <c r="V75" s="168"/>
      <c r="X75" s="168"/>
      <c r="Z75" s="168"/>
      <c r="AB75" s="168"/>
      <c r="AC75" s="45"/>
    </row>
    <row r="76" spans="3:29" x14ac:dyDescent="0.25">
      <c r="U76" s="45"/>
      <c r="V76" s="168"/>
      <c r="X76" s="168"/>
      <c r="Z76" s="168"/>
      <c r="AB76" s="168"/>
      <c r="AC76" s="45"/>
    </row>
    <row r="77" spans="3:29" x14ac:dyDescent="0.25">
      <c r="U77" s="45"/>
      <c r="V77" s="168"/>
      <c r="X77" s="168"/>
      <c r="Z77" s="168"/>
      <c r="AB77" s="168"/>
      <c r="AC77" s="45"/>
    </row>
  </sheetData>
  <sheetProtection sheet="1" objects="1" scenarios="1" selectLockedCells="1"/>
  <protectedRanges>
    <protectedRange sqref="L24 L26" name="MATCH DVTF_2"/>
    <protectedRange sqref="F25 F23" name="Match FVPSA_1_1"/>
    <protectedRange sqref="L25 L23 L30:L31 L27" name="MATCH DVTF_1_1"/>
    <protectedRange sqref="D35" name="Q2 Printed Name_1"/>
    <protectedRange sqref="H35" name="Title_1"/>
    <protectedRange sqref="H38" name="Date_1"/>
  </protectedRanges>
  <mergeCells count="58">
    <mergeCell ref="O55:P55"/>
    <mergeCell ref="R55:S55"/>
    <mergeCell ref="L29:N29"/>
    <mergeCell ref="C55:D55"/>
    <mergeCell ref="F55:G55"/>
    <mergeCell ref="I55:J55"/>
    <mergeCell ref="L55:M55"/>
    <mergeCell ref="H49:I49"/>
    <mergeCell ref="N49:P49"/>
    <mergeCell ref="B53:E53"/>
    <mergeCell ref="F53:G53"/>
    <mergeCell ref="H53:J53"/>
    <mergeCell ref="K53:L53"/>
    <mergeCell ref="M53:P53"/>
    <mergeCell ref="C34:N34"/>
    <mergeCell ref="C35:G36"/>
    <mergeCell ref="O9:Q9"/>
    <mergeCell ref="L28:N28"/>
    <mergeCell ref="F23:H23"/>
    <mergeCell ref="L23:N23"/>
    <mergeCell ref="F24:H24"/>
    <mergeCell ref="L24:N24"/>
    <mergeCell ref="F25:H25"/>
    <mergeCell ref="L25:N25"/>
    <mergeCell ref="F26:H26"/>
    <mergeCell ref="L26:N26"/>
    <mergeCell ref="C38:G39"/>
    <mergeCell ref="I38:M39"/>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C40:G40"/>
    <mergeCell ref="I40:M40"/>
    <mergeCell ref="A44:P46"/>
    <mergeCell ref="A23:E23"/>
    <mergeCell ref="A24:E24"/>
    <mergeCell ref="A25:E25"/>
    <mergeCell ref="A26:E26"/>
    <mergeCell ref="A27:E27"/>
    <mergeCell ref="A28:E28"/>
    <mergeCell ref="A29:E29"/>
    <mergeCell ref="F27:H27"/>
    <mergeCell ref="F28:H28"/>
    <mergeCell ref="F29:H29"/>
    <mergeCell ref="I35:M36"/>
    <mergeCell ref="C37:G37"/>
    <mergeCell ref="I37:M37"/>
  </mergeCells>
  <pageMargins left="0.2" right="0.2" top="0.75" bottom="0.75" header="0.3" footer="0.3"/>
  <pageSetup scale="33" orientation="landscape" r:id="rId1"/>
  <rowBreaks count="1" manualBreakCount="1">
    <brk id="53" max="29" man="1"/>
  </rowBreaks>
  <colBreaks count="1" manualBreakCount="1">
    <brk id="20" max="71" man="1"/>
  </colBreaks>
  <ignoredErrors>
    <ignoredError sqref="B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AA06-60DC-4A5D-A414-E053F5AFD0E8}">
  <sheetPr>
    <tabColor rgb="FFC13FFB"/>
  </sheetPr>
  <dimension ref="A1:AF83"/>
  <sheetViews>
    <sheetView showGridLines="0" topLeftCell="A4" zoomScale="80" zoomScaleNormal="80" workbookViewId="0">
      <selection activeCell="F24" sqref="F24:H24"/>
    </sheetView>
  </sheetViews>
  <sheetFormatPr defaultColWidth="9.140625" defaultRowHeight="15" x14ac:dyDescent="0.25"/>
  <cols>
    <col min="1" max="1" width="34.140625" style="45" customWidth="1"/>
    <col min="2" max="2" width="27" style="45" customWidth="1"/>
    <col min="3" max="3" width="18.42578125" style="45" customWidth="1"/>
    <col min="4" max="5" width="15" style="45" customWidth="1"/>
    <col min="6" max="6" width="18.28515625" style="45" customWidth="1"/>
    <col min="7" max="8" width="15" style="45" customWidth="1"/>
    <col min="9" max="9" width="17.85546875" style="45" customWidth="1"/>
    <col min="10" max="11" width="15" style="45" customWidth="1"/>
    <col min="12" max="12" width="19.140625" style="45" customWidth="1"/>
    <col min="13" max="14" width="15" style="45" customWidth="1"/>
    <col min="15" max="15" width="19.140625" style="45" customWidth="1"/>
    <col min="16" max="17" width="15" style="45" customWidth="1"/>
    <col min="18" max="18" width="19.28515625" style="45" customWidth="1"/>
    <col min="19" max="20" width="15" style="45" customWidth="1"/>
    <col min="21" max="21" width="16.7109375" style="202" customWidth="1"/>
    <col min="22" max="22" width="11.7109375" style="204" customWidth="1"/>
    <col min="23" max="23" width="16.7109375" style="45" customWidth="1"/>
    <col min="24" max="24" width="11.7109375" style="204" customWidth="1"/>
    <col min="25" max="25" width="16.7109375" style="45" customWidth="1"/>
    <col min="26" max="26" width="11.7109375" style="204" customWidth="1"/>
    <col min="27" max="27" width="16.7109375" style="45" customWidth="1"/>
    <col min="28" max="28" width="11.7109375" style="204" customWidth="1"/>
    <col min="29" max="29" width="16.5703125" style="202" customWidth="1"/>
    <col min="30" max="30" width="19.5703125" style="45" customWidth="1"/>
    <col min="31" max="16384" width="9.140625" style="45"/>
  </cols>
  <sheetData>
    <row r="1" spans="1:32" ht="30" x14ac:dyDescent="0.4">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4"/>
      <c r="AF1" s="44"/>
    </row>
    <row r="2" spans="1:32" ht="20.25" x14ac:dyDescent="0.3">
      <c r="A2" s="412" t="s">
        <v>66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6"/>
      <c r="AF2" s="46"/>
    </row>
    <row r="3" spans="1:32" ht="20.25"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75" x14ac:dyDescent="0.25">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75" x14ac:dyDescent="0.25">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8" x14ac:dyDescent="0.25">
      <c r="A6" s="21" t="s">
        <v>1</v>
      </c>
      <c r="B6" s="410">
        <f>Budget!B6</f>
        <v>0</v>
      </c>
      <c r="C6" s="410"/>
      <c r="D6" s="410"/>
      <c r="E6" s="410"/>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75" x14ac:dyDescent="0.25">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5" thickBot="1" x14ac:dyDescent="0.3">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
      <c r="A9" s="53" t="s">
        <v>3</v>
      </c>
      <c r="B9" s="54"/>
      <c r="C9" s="430" t="s">
        <v>70</v>
      </c>
      <c r="D9" s="430"/>
      <c r="E9" s="431"/>
      <c r="F9" s="432" t="s">
        <v>78</v>
      </c>
      <c r="G9" s="433"/>
      <c r="H9" s="434"/>
      <c r="I9" s="435" t="s">
        <v>59</v>
      </c>
      <c r="J9" s="436"/>
      <c r="K9" s="437"/>
      <c r="L9" s="438" t="s">
        <v>68</v>
      </c>
      <c r="M9" s="439"/>
      <c r="N9" s="440"/>
      <c r="O9" s="483" t="s">
        <v>69</v>
      </c>
      <c r="P9" s="445"/>
      <c r="Q9" s="484"/>
      <c r="R9" s="481" t="s">
        <v>74</v>
      </c>
      <c r="S9" s="442"/>
      <c r="T9" s="482"/>
      <c r="U9" s="55" t="s">
        <v>4</v>
      </c>
      <c r="V9" s="56" t="s">
        <v>5</v>
      </c>
      <c r="W9" s="205" t="s">
        <v>6</v>
      </c>
      <c r="X9" s="56" t="s">
        <v>5</v>
      </c>
      <c r="Y9" s="205" t="s">
        <v>7</v>
      </c>
      <c r="Z9" s="56" t="s">
        <v>5</v>
      </c>
      <c r="AA9" s="205" t="s">
        <v>8</v>
      </c>
      <c r="AB9" s="56" t="s">
        <v>5</v>
      </c>
      <c r="AC9" s="206" t="s">
        <v>9</v>
      </c>
      <c r="AD9" s="207" t="s">
        <v>10</v>
      </c>
    </row>
    <row r="10" spans="1:32" ht="16.5" thickBot="1" x14ac:dyDescent="0.3">
      <c r="A10" s="53"/>
      <c r="B10" s="57" t="s">
        <v>11</v>
      </c>
      <c r="C10" s="58" t="s">
        <v>41</v>
      </c>
      <c r="D10" s="59" t="s">
        <v>42</v>
      </c>
      <c r="E10" s="60" t="s">
        <v>43</v>
      </c>
      <c r="F10" s="61" t="s">
        <v>41</v>
      </c>
      <c r="G10" s="62" t="s">
        <v>42</v>
      </c>
      <c r="H10" s="63" t="s">
        <v>43</v>
      </c>
      <c r="I10" s="64" t="s">
        <v>41</v>
      </c>
      <c r="J10" s="65" t="s">
        <v>42</v>
      </c>
      <c r="K10" s="66" t="s">
        <v>43</v>
      </c>
      <c r="L10" s="67" t="s">
        <v>41</v>
      </c>
      <c r="M10" s="68" t="s">
        <v>42</v>
      </c>
      <c r="N10" s="69" t="s">
        <v>43</v>
      </c>
      <c r="O10" s="70" t="s">
        <v>41</v>
      </c>
      <c r="P10" s="71" t="s">
        <v>42</v>
      </c>
      <c r="Q10" s="72" t="s">
        <v>43</v>
      </c>
      <c r="R10" s="210" t="s">
        <v>41</v>
      </c>
      <c r="S10" s="74" t="s">
        <v>42</v>
      </c>
      <c r="T10" s="211" t="s">
        <v>43</v>
      </c>
      <c r="U10" s="76"/>
      <c r="V10" s="77"/>
      <c r="W10" s="76"/>
      <c r="X10" s="77"/>
      <c r="Y10" s="78"/>
      <c r="Z10" s="77"/>
      <c r="AA10" s="78"/>
      <c r="AB10" s="77"/>
      <c r="AC10" s="79"/>
      <c r="AD10" s="80"/>
    </row>
    <row r="11" spans="1:32" ht="16.5" thickBot="1" x14ac:dyDescent="0.3">
      <c r="A11" s="81" t="s">
        <v>50</v>
      </c>
      <c r="B11" s="82">
        <f>Budget!B12</f>
        <v>0</v>
      </c>
      <c r="C11" s="245"/>
      <c r="D11" s="246"/>
      <c r="E11" s="247"/>
      <c r="F11" s="248"/>
      <c r="G11" s="246"/>
      <c r="H11" s="247"/>
      <c r="I11" s="248"/>
      <c r="J11" s="246"/>
      <c r="K11" s="247"/>
      <c r="L11" s="248"/>
      <c r="M11" s="246"/>
      <c r="N11" s="247"/>
      <c r="O11" s="248"/>
      <c r="P11" s="246"/>
      <c r="Q11" s="247"/>
      <c r="R11" s="245"/>
      <c r="S11" s="246"/>
      <c r="T11" s="253"/>
      <c r="U11" s="241">
        <f>'Qtr1 Expenditure Report'!U11</f>
        <v>0</v>
      </c>
      <c r="V11" s="238" t="e">
        <f t="shared" ref="V11:V20" si="0">U11/B11</f>
        <v>#DIV/0!</v>
      </c>
      <c r="W11" s="243">
        <f>SUM(C11:T11)</f>
        <v>0</v>
      </c>
      <c r="X11" s="238" t="e">
        <f>(U11+W11)/B11</f>
        <v>#DIV/0!</v>
      </c>
      <c r="Y11" s="239"/>
      <c r="Z11" s="238" t="e">
        <f>(U11+W11+Y11)/B11</f>
        <v>#DIV/0!</v>
      </c>
      <c r="AA11" s="239"/>
      <c r="AB11" s="238" t="e">
        <f>(U11+W11+Y11+AA11)/B11</f>
        <v>#DIV/0!</v>
      </c>
      <c r="AC11" s="240">
        <f t="shared" ref="AC11:AC19" si="1">U11+W11+Y11+AA11</f>
        <v>0</v>
      </c>
      <c r="AD11" s="244">
        <f t="shared" ref="AD11:AD19" si="2">B11-AC11</f>
        <v>0</v>
      </c>
    </row>
    <row r="12" spans="1:32" ht="16.5" thickBot="1" x14ac:dyDescent="0.3">
      <c r="A12" s="83" t="s">
        <v>51</v>
      </c>
      <c r="B12" s="82">
        <f>Budget!B13</f>
        <v>0</v>
      </c>
      <c r="C12" s="249"/>
      <c r="D12" s="250"/>
      <c r="E12" s="251"/>
      <c r="F12" s="252"/>
      <c r="G12" s="250"/>
      <c r="H12" s="251"/>
      <c r="I12" s="252"/>
      <c r="J12" s="250"/>
      <c r="K12" s="251"/>
      <c r="L12" s="252"/>
      <c r="M12" s="250"/>
      <c r="N12" s="251"/>
      <c r="O12" s="252"/>
      <c r="P12" s="250"/>
      <c r="Q12" s="251"/>
      <c r="R12" s="249"/>
      <c r="S12" s="250"/>
      <c r="T12" s="254"/>
      <c r="U12" s="241">
        <f>'Qtr1 Expenditure Report'!U12</f>
        <v>0</v>
      </c>
      <c r="V12" s="238" t="e">
        <f t="shared" si="0"/>
        <v>#DIV/0!</v>
      </c>
      <c r="W12" s="243">
        <f t="shared" ref="W12:W19" si="3">SUM(C12:T12)</f>
        <v>0</v>
      </c>
      <c r="X12" s="238" t="e">
        <f t="shared" ref="X12:X19" si="4">(U12+W12)/B12</f>
        <v>#DIV/0!</v>
      </c>
      <c r="Y12" s="239"/>
      <c r="Z12" s="238" t="e">
        <f t="shared" ref="Z12:Z19" si="5">(U12+W12+Y12)/B12</f>
        <v>#DIV/0!</v>
      </c>
      <c r="AA12" s="239"/>
      <c r="AB12" s="238" t="e">
        <f t="shared" ref="AB12:AB19" si="6">(U12+W12+Y12+AA12)/B12</f>
        <v>#DIV/0!</v>
      </c>
      <c r="AC12" s="240">
        <f t="shared" si="1"/>
        <v>0</v>
      </c>
      <c r="AD12" s="244">
        <f t="shared" si="2"/>
        <v>0</v>
      </c>
    </row>
    <row r="13" spans="1:32" ht="16.5" thickBot="1" x14ac:dyDescent="0.3">
      <c r="A13" s="84" t="s">
        <v>52</v>
      </c>
      <c r="B13" s="82">
        <f>Budget!B14</f>
        <v>0</v>
      </c>
      <c r="C13" s="249"/>
      <c r="D13" s="250"/>
      <c r="E13" s="251"/>
      <c r="F13" s="252"/>
      <c r="G13" s="250"/>
      <c r="H13" s="251"/>
      <c r="I13" s="252"/>
      <c r="J13" s="250"/>
      <c r="K13" s="251"/>
      <c r="L13" s="252"/>
      <c r="M13" s="250"/>
      <c r="N13" s="251"/>
      <c r="O13" s="252"/>
      <c r="P13" s="250"/>
      <c r="Q13" s="251"/>
      <c r="R13" s="249"/>
      <c r="S13" s="250"/>
      <c r="T13" s="254"/>
      <c r="U13" s="241">
        <f>'Qtr1 Expenditure Report'!U13</f>
        <v>0</v>
      </c>
      <c r="V13" s="238" t="e">
        <f t="shared" si="0"/>
        <v>#DIV/0!</v>
      </c>
      <c r="W13" s="243">
        <f t="shared" si="3"/>
        <v>0</v>
      </c>
      <c r="X13" s="238" t="e">
        <f t="shared" si="4"/>
        <v>#DIV/0!</v>
      </c>
      <c r="Y13" s="239"/>
      <c r="Z13" s="238" t="e">
        <f t="shared" si="5"/>
        <v>#DIV/0!</v>
      </c>
      <c r="AA13" s="239"/>
      <c r="AB13" s="238" t="e">
        <f t="shared" si="6"/>
        <v>#DIV/0!</v>
      </c>
      <c r="AC13" s="240">
        <f t="shared" si="1"/>
        <v>0</v>
      </c>
      <c r="AD13" s="244">
        <f t="shared" si="2"/>
        <v>0</v>
      </c>
    </row>
    <row r="14" spans="1:32" ht="16.5" thickBot="1" x14ac:dyDescent="0.3">
      <c r="A14" s="85" t="s">
        <v>53</v>
      </c>
      <c r="B14" s="82">
        <f>Budget!B15</f>
        <v>0</v>
      </c>
      <c r="C14" s="249"/>
      <c r="D14" s="250"/>
      <c r="E14" s="251"/>
      <c r="F14" s="252"/>
      <c r="G14" s="250"/>
      <c r="H14" s="251"/>
      <c r="I14" s="252"/>
      <c r="J14" s="250"/>
      <c r="K14" s="251"/>
      <c r="L14" s="252"/>
      <c r="M14" s="250"/>
      <c r="N14" s="251"/>
      <c r="O14" s="252"/>
      <c r="P14" s="250"/>
      <c r="Q14" s="251"/>
      <c r="R14" s="249"/>
      <c r="S14" s="250"/>
      <c r="T14" s="254"/>
      <c r="U14" s="241">
        <f>'Qtr1 Expenditure Report'!U14</f>
        <v>0</v>
      </c>
      <c r="V14" s="238" t="e">
        <f t="shared" si="0"/>
        <v>#DIV/0!</v>
      </c>
      <c r="W14" s="243">
        <f t="shared" si="3"/>
        <v>0</v>
      </c>
      <c r="X14" s="238" t="e">
        <f t="shared" si="4"/>
        <v>#DIV/0!</v>
      </c>
      <c r="Y14" s="239"/>
      <c r="Z14" s="238" t="e">
        <f t="shared" si="5"/>
        <v>#DIV/0!</v>
      </c>
      <c r="AA14" s="239"/>
      <c r="AB14" s="238" t="e">
        <f t="shared" si="6"/>
        <v>#DIV/0!</v>
      </c>
      <c r="AC14" s="240">
        <f t="shared" si="1"/>
        <v>0</v>
      </c>
      <c r="AD14" s="244">
        <f t="shared" si="2"/>
        <v>0</v>
      </c>
    </row>
    <row r="15" spans="1:32" ht="16.5" thickBot="1" x14ac:dyDescent="0.3">
      <c r="A15" s="86" t="s">
        <v>54</v>
      </c>
      <c r="B15" s="82">
        <f>Budget!B16</f>
        <v>0</v>
      </c>
      <c r="C15" s="249"/>
      <c r="D15" s="250"/>
      <c r="E15" s="251"/>
      <c r="F15" s="252"/>
      <c r="G15" s="250"/>
      <c r="H15" s="251"/>
      <c r="I15" s="252"/>
      <c r="J15" s="250"/>
      <c r="K15" s="251"/>
      <c r="L15" s="252"/>
      <c r="M15" s="250"/>
      <c r="N15" s="251"/>
      <c r="O15" s="252"/>
      <c r="P15" s="250"/>
      <c r="Q15" s="251"/>
      <c r="R15" s="249"/>
      <c r="S15" s="250"/>
      <c r="T15" s="254"/>
      <c r="U15" s="241">
        <f>'Qtr1 Expenditure Report'!U15</f>
        <v>0</v>
      </c>
      <c r="V15" s="238" t="e">
        <f t="shared" si="0"/>
        <v>#DIV/0!</v>
      </c>
      <c r="W15" s="243">
        <f t="shared" si="3"/>
        <v>0</v>
      </c>
      <c r="X15" s="238" t="e">
        <f t="shared" si="4"/>
        <v>#DIV/0!</v>
      </c>
      <c r="Y15" s="239"/>
      <c r="Z15" s="238" t="e">
        <f t="shared" si="5"/>
        <v>#DIV/0!</v>
      </c>
      <c r="AA15" s="239"/>
      <c r="AB15" s="238" t="e">
        <f t="shared" si="6"/>
        <v>#DIV/0!</v>
      </c>
      <c r="AC15" s="240">
        <f t="shared" si="1"/>
        <v>0</v>
      </c>
      <c r="AD15" s="244">
        <f t="shared" si="2"/>
        <v>0</v>
      </c>
    </row>
    <row r="16" spans="1:32" ht="16.5" thickBot="1" x14ac:dyDescent="0.3">
      <c r="A16" s="87" t="s">
        <v>55</v>
      </c>
      <c r="B16" s="82">
        <f>Budget!B17</f>
        <v>0</v>
      </c>
      <c r="C16" s="249"/>
      <c r="D16" s="250"/>
      <c r="E16" s="251"/>
      <c r="F16" s="252"/>
      <c r="G16" s="250"/>
      <c r="H16" s="251"/>
      <c r="I16" s="252"/>
      <c r="J16" s="250"/>
      <c r="K16" s="251"/>
      <c r="L16" s="252"/>
      <c r="M16" s="250"/>
      <c r="N16" s="251"/>
      <c r="O16" s="252"/>
      <c r="P16" s="250"/>
      <c r="Q16" s="251"/>
      <c r="R16" s="249"/>
      <c r="S16" s="250"/>
      <c r="T16" s="254"/>
      <c r="U16" s="241">
        <f>'Qtr1 Expenditure Report'!U16</f>
        <v>0</v>
      </c>
      <c r="V16" s="238" t="e">
        <f t="shared" si="0"/>
        <v>#DIV/0!</v>
      </c>
      <c r="W16" s="243">
        <f t="shared" si="3"/>
        <v>0</v>
      </c>
      <c r="X16" s="238" t="e">
        <f t="shared" si="4"/>
        <v>#DIV/0!</v>
      </c>
      <c r="Y16" s="239"/>
      <c r="Z16" s="238" t="e">
        <f t="shared" si="5"/>
        <v>#DIV/0!</v>
      </c>
      <c r="AA16" s="239"/>
      <c r="AB16" s="238" t="e">
        <f t="shared" si="6"/>
        <v>#DIV/0!</v>
      </c>
      <c r="AC16" s="240">
        <f t="shared" si="1"/>
        <v>0</v>
      </c>
      <c r="AD16" s="244">
        <f t="shared" si="2"/>
        <v>0</v>
      </c>
    </row>
    <row r="17" spans="1:30" ht="16.5" thickBot="1" x14ac:dyDescent="0.3">
      <c r="A17" s="88" t="s">
        <v>56</v>
      </c>
      <c r="B17" s="82">
        <f>Budget!B18</f>
        <v>0</v>
      </c>
      <c r="C17" s="249"/>
      <c r="D17" s="250"/>
      <c r="E17" s="251"/>
      <c r="F17" s="252"/>
      <c r="G17" s="250"/>
      <c r="H17" s="251"/>
      <c r="I17" s="252"/>
      <c r="J17" s="250"/>
      <c r="K17" s="251"/>
      <c r="L17" s="252"/>
      <c r="M17" s="250"/>
      <c r="N17" s="251"/>
      <c r="O17" s="252"/>
      <c r="P17" s="250"/>
      <c r="Q17" s="251"/>
      <c r="R17" s="249"/>
      <c r="S17" s="250"/>
      <c r="T17" s="254"/>
      <c r="U17" s="241">
        <f>'Qtr1 Expenditure Report'!U17</f>
        <v>0</v>
      </c>
      <c r="V17" s="238" t="e">
        <f t="shared" si="0"/>
        <v>#DIV/0!</v>
      </c>
      <c r="W17" s="243">
        <f t="shared" si="3"/>
        <v>0</v>
      </c>
      <c r="X17" s="238" t="e">
        <f t="shared" si="4"/>
        <v>#DIV/0!</v>
      </c>
      <c r="Y17" s="239"/>
      <c r="Z17" s="238" t="e">
        <f t="shared" si="5"/>
        <v>#DIV/0!</v>
      </c>
      <c r="AA17" s="239"/>
      <c r="AB17" s="238" t="e">
        <f t="shared" si="6"/>
        <v>#DIV/0!</v>
      </c>
      <c r="AC17" s="240">
        <f t="shared" si="1"/>
        <v>0</v>
      </c>
      <c r="AD17" s="244">
        <f t="shared" si="2"/>
        <v>0</v>
      </c>
    </row>
    <row r="18" spans="1:30" ht="16.5" thickBot="1" x14ac:dyDescent="0.3">
      <c r="A18" s="89" t="s">
        <v>57</v>
      </c>
      <c r="B18" s="82">
        <f>Budget!B19</f>
        <v>0</v>
      </c>
      <c r="C18" s="249"/>
      <c r="D18" s="250"/>
      <c r="E18" s="251"/>
      <c r="F18" s="252"/>
      <c r="G18" s="250"/>
      <c r="H18" s="251"/>
      <c r="I18" s="252"/>
      <c r="J18" s="250"/>
      <c r="K18" s="251"/>
      <c r="L18" s="252"/>
      <c r="M18" s="250"/>
      <c r="N18" s="251"/>
      <c r="O18" s="252"/>
      <c r="P18" s="250"/>
      <c r="Q18" s="251"/>
      <c r="R18" s="249"/>
      <c r="S18" s="250"/>
      <c r="T18" s="254"/>
      <c r="U18" s="241">
        <f>'Qtr1 Expenditure Report'!U18</f>
        <v>0</v>
      </c>
      <c r="V18" s="238" t="e">
        <f t="shared" si="0"/>
        <v>#DIV/0!</v>
      </c>
      <c r="W18" s="243">
        <f t="shared" si="3"/>
        <v>0</v>
      </c>
      <c r="X18" s="238" t="e">
        <f t="shared" si="4"/>
        <v>#DIV/0!</v>
      </c>
      <c r="Y18" s="239"/>
      <c r="Z18" s="238" t="e">
        <f t="shared" si="5"/>
        <v>#DIV/0!</v>
      </c>
      <c r="AA18" s="239"/>
      <c r="AB18" s="238" t="e">
        <f t="shared" si="6"/>
        <v>#DIV/0!</v>
      </c>
      <c r="AC18" s="240">
        <f t="shared" si="1"/>
        <v>0</v>
      </c>
      <c r="AD18" s="244">
        <f t="shared" si="2"/>
        <v>0</v>
      </c>
    </row>
    <row r="19" spans="1:30" ht="16.5" thickBot="1" x14ac:dyDescent="0.3">
      <c r="A19" s="90" t="s">
        <v>58</v>
      </c>
      <c r="B19" s="82">
        <f>Budget!B20</f>
        <v>0</v>
      </c>
      <c r="C19" s="249"/>
      <c r="D19" s="250"/>
      <c r="E19" s="251"/>
      <c r="F19" s="252"/>
      <c r="G19" s="250"/>
      <c r="H19" s="251"/>
      <c r="I19" s="252"/>
      <c r="J19" s="250"/>
      <c r="K19" s="251"/>
      <c r="L19" s="252"/>
      <c r="M19" s="250"/>
      <c r="N19" s="251"/>
      <c r="O19" s="252"/>
      <c r="P19" s="250"/>
      <c r="Q19" s="251"/>
      <c r="R19" s="249"/>
      <c r="S19" s="250"/>
      <c r="T19" s="254"/>
      <c r="U19" s="241">
        <f>'Qtr1 Expenditure Report'!U19</f>
        <v>0</v>
      </c>
      <c r="V19" s="238" t="e">
        <f t="shared" si="0"/>
        <v>#DIV/0!</v>
      </c>
      <c r="W19" s="243">
        <f t="shared" si="3"/>
        <v>0</v>
      </c>
      <c r="X19" s="238" t="e">
        <f t="shared" si="4"/>
        <v>#DIV/0!</v>
      </c>
      <c r="Y19" s="239"/>
      <c r="Z19" s="238" t="e">
        <f t="shared" si="5"/>
        <v>#DIV/0!</v>
      </c>
      <c r="AA19" s="239"/>
      <c r="AB19" s="238" t="e">
        <f t="shared" si="6"/>
        <v>#DIV/0!</v>
      </c>
      <c r="AC19" s="240">
        <f t="shared" si="1"/>
        <v>0</v>
      </c>
      <c r="AD19" s="244">
        <f t="shared" si="2"/>
        <v>0</v>
      </c>
    </row>
    <row r="20" spans="1:30" ht="16.5" thickBot="1" x14ac:dyDescent="0.3">
      <c r="A20" s="91" t="s">
        <v>15</v>
      </c>
      <c r="B20" s="92">
        <f>SUM(B11:B19)</f>
        <v>0</v>
      </c>
      <c r="C20" s="93">
        <f t="shared" ref="C20:U20" si="7">SUM(C11:C19)</f>
        <v>0</v>
      </c>
      <c r="D20" s="94">
        <f t="shared" si="7"/>
        <v>0</v>
      </c>
      <c r="E20" s="95">
        <f t="shared" si="7"/>
        <v>0</v>
      </c>
      <c r="F20" s="96">
        <f t="shared" si="7"/>
        <v>0</v>
      </c>
      <c r="G20" s="97">
        <f t="shared" si="7"/>
        <v>0</v>
      </c>
      <c r="H20" s="98">
        <f t="shared" si="7"/>
        <v>0</v>
      </c>
      <c r="I20" s="99">
        <f t="shared" si="7"/>
        <v>0</v>
      </c>
      <c r="J20" s="100">
        <f t="shared" si="7"/>
        <v>0</v>
      </c>
      <c r="K20" s="101">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5" thickBot="1" x14ac:dyDescent="0.3">
      <c r="A21" s="116"/>
      <c r="B21" s="117"/>
      <c r="C21" s="413">
        <f>C20+D20+E20</f>
        <v>0</v>
      </c>
      <c r="D21" s="413"/>
      <c r="E21" s="414"/>
      <c r="F21" s="415">
        <f>SUM(F20:H20)</f>
        <v>0</v>
      </c>
      <c r="G21" s="416"/>
      <c r="H21" s="417"/>
      <c r="I21" s="418">
        <f>SUM(I20:K20)</f>
        <v>0</v>
      </c>
      <c r="J21" s="419"/>
      <c r="K21" s="420"/>
      <c r="L21" s="421">
        <f>SUM(L20:N20)</f>
        <v>0</v>
      </c>
      <c r="M21" s="422"/>
      <c r="N21" s="423"/>
      <c r="O21" s="427">
        <f>SUM(O20:Q20)</f>
        <v>0</v>
      </c>
      <c r="P21" s="428"/>
      <c r="Q21" s="429"/>
      <c r="R21" s="424">
        <f>SUM(R20:T20)</f>
        <v>0</v>
      </c>
      <c r="S21" s="425"/>
      <c r="T21" s="425"/>
      <c r="U21" s="118"/>
      <c r="V21" s="119"/>
      <c r="W21" s="120"/>
      <c r="X21" s="119"/>
      <c r="Y21" s="120"/>
      <c r="Z21" s="119"/>
      <c r="AA21" s="120"/>
      <c r="AB21" s="119"/>
      <c r="AC21" s="121"/>
      <c r="AD21" s="121"/>
    </row>
    <row r="22" spans="1:30" ht="16.5" thickBot="1" x14ac:dyDescent="0.3">
      <c r="A22" s="122"/>
      <c r="B22" s="117"/>
      <c r="C22" s="123"/>
      <c r="D22" s="123"/>
      <c r="E22" s="124"/>
      <c r="F22" s="125"/>
      <c r="G22" s="126"/>
      <c r="H22" s="127"/>
      <c r="I22" s="128"/>
      <c r="J22" s="129"/>
      <c r="K22" s="130"/>
      <c r="L22" s="220"/>
      <c r="M22" s="221"/>
      <c r="N22" s="222"/>
      <c r="O22" s="223"/>
      <c r="P22" s="224"/>
      <c r="Q22" s="225"/>
      <c r="R22" s="226"/>
      <c r="S22" s="226"/>
      <c r="T22" s="226"/>
      <c r="U22" s="118"/>
      <c r="V22" s="119"/>
      <c r="W22" s="120"/>
      <c r="X22" s="119"/>
      <c r="Y22" s="120"/>
      <c r="Z22" s="119"/>
      <c r="AA22" s="120"/>
      <c r="AB22" s="119"/>
      <c r="AC22" s="234"/>
      <c r="AD22" s="234"/>
    </row>
    <row r="23" spans="1:30" ht="15.75" x14ac:dyDescent="0.25">
      <c r="A23" s="395" t="s">
        <v>16</v>
      </c>
      <c r="B23" s="396"/>
      <c r="C23" s="396"/>
      <c r="D23" s="396"/>
      <c r="E23" s="396"/>
      <c r="F23" s="454">
        <f>SUM('Qtr1 Expenditure Report'!F23:H23)</f>
        <v>0</v>
      </c>
      <c r="G23" s="455"/>
      <c r="H23" s="456"/>
      <c r="I23" s="140"/>
      <c r="J23" s="140"/>
      <c r="K23" s="140"/>
      <c r="L23" s="457"/>
      <c r="M23" s="457"/>
      <c r="N23" s="457"/>
      <c r="O23" s="147"/>
      <c r="P23" s="147"/>
      <c r="Q23" s="147"/>
      <c r="R23" s="148"/>
      <c r="S23" s="149"/>
      <c r="T23" s="150"/>
      <c r="U23" s="121"/>
      <c r="V23" s="145"/>
      <c r="W23" s="146"/>
      <c r="X23" s="145"/>
      <c r="Y23" s="146"/>
      <c r="Z23" s="145"/>
      <c r="AA23" s="146"/>
      <c r="AB23" s="145"/>
      <c r="AC23" s="121"/>
      <c r="AD23" s="121"/>
    </row>
    <row r="24" spans="1:30" ht="15.75" x14ac:dyDescent="0.25">
      <c r="A24" s="395" t="s">
        <v>17</v>
      </c>
      <c r="B24" s="396"/>
      <c r="C24" s="396"/>
      <c r="D24" s="396"/>
      <c r="E24" s="397"/>
      <c r="F24" s="450"/>
      <c r="G24" s="451"/>
      <c r="H24" s="452"/>
      <c r="I24" s="140"/>
      <c r="J24" s="140"/>
      <c r="K24" s="140"/>
      <c r="L24" s="457"/>
      <c r="M24" s="457"/>
      <c r="N24" s="457"/>
      <c r="O24" s="147"/>
      <c r="P24" s="147"/>
      <c r="Q24" s="147"/>
      <c r="R24" s="148"/>
      <c r="S24" s="149"/>
      <c r="T24" s="150"/>
      <c r="U24" s="121"/>
      <c r="V24" s="145"/>
      <c r="W24" s="146"/>
      <c r="X24" s="145"/>
      <c r="Y24" s="146"/>
      <c r="Z24" s="145"/>
      <c r="AA24" s="146"/>
      <c r="AB24" s="145"/>
      <c r="AC24" s="121"/>
      <c r="AD24" s="121"/>
    </row>
    <row r="25" spans="1:30" ht="15.75" x14ac:dyDescent="0.25">
      <c r="A25" s="395" t="s">
        <v>18</v>
      </c>
      <c r="B25" s="396"/>
      <c r="C25" s="396"/>
      <c r="D25" s="396"/>
      <c r="E25" s="397"/>
      <c r="F25" s="454"/>
      <c r="G25" s="455"/>
      <c r="H25" s="456"/>
      <c r="I25" s="140"/>
      <c r="J25" s="140"/>
      <c r="K25" s="140"/>
      <c r="L25" s="457"/>
      <c r="M25" s="457"/>
      <c r="N25" s="457"/>
      <c r="O25" s="147"/>
      <c r="P25" s="147"/>
      <c r="Q25" s="147"/>
      <c r="R25" s="148"/>
      <c r="S25" s="149"/>
      <c r="T25" s="150"/>
      <c r="U25" s="121"/>
      <c r="V25" s="145"/>
      <c r="W25" s="146"/>
      <c r="X25" s="145"/>
      <c r="Y25" s="146"/>
      <c r="Z25" s="145"/>
      <c r="AA25" s="146"/>
      <c r="AB25" s="145"/>
      <c r="AC25" s="121"/>
      <c r="AD25" s="121"/>
    </row>
    <row r="26" spans="1:30" ht="16.5" thickBot="1" x14ac:dyDescent="0.3">
      <c r="A26" s="395" t="s">
        <v>19</v>
      </c>
      <c r="B26" s="396"/>
      <c r="C26" s="396"/>
      <c r="D26" s="396"/>
      <c r="E26" s="397"/>
      <c r="F26" s="454"/>
      <c r="G26" s="455"/>
      <c r="H26" s="456"/>
      <c r="I26" s="140"/>
      <c r="J26" s="140"/>
      <c r="K26" s="140"/>
      <c r="L26" s="457"/>
      <c r="M26" s="457"/>
      <c r="N26" s="457"/>
      <c r="O26" s="147"/>
      <c r="P26" s="147"/>
      <c r="Q26" s="147"/>
      <c r="R26" s="148"/>
      <c r="S26" s="149"/>
      <c r="T26" s="150"/>
      <c r="U26" s="121"/>
      <c r="V26" s="145"/>
      <c r="W26" s="146"/>
      <c r="X26" s="145"/>
      <c r="Y26" s="146"/>
      <c r="Z26" s="145"/>
      <c r="AA26" s="146"/>
      <c r="AB26" s="145"/>
      <c r="AC26" s="121"/>
      <c r="AD26" s="121"/>
    </row>
    <row r="27" spans="1:30" ht="16.5" thickBot="1" x14ac:dyDescent="0.3">
      <c r="A27" s="395" t="s">
        <v>20</v>
      </c>
      <c r="B27" s="396"/>
      <c r="C27" s="396"/>
      <c r="D27" s="396"/>
      <c r="E27" s="397"/>
      <c r="F27" s="398">
        <f>SUM(F23:H26)</f>
        <v>0</v>
      </c>
      <c r="G27" s="399"/>
      <c r="H27" s="400"/>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75" x14ac:dyDescent="0.25">
      <c r="A28" s="395" t="s">
        <v>89</v>
      </c>
      <c r="B28" s="396"/>
      <c r="C28" s="396"/>
      <c r="D28" s="396"/>
      <c r="E28" s="396"/>
      <c r="F28" s="401">
        <f>Budget!E22</f>
        <v>0</v>
      </c>
      <c r="G28" s="402"/>
      <c r="H28" s="403"/>
      <c r="I28" s="140"/>
      <c r="J28" s="140"/>
      <c r="K28" s="140"/>
      <c r="L28" s="447"/>
      <c r="M28" s="448"/>
      <c r="N28" s="449"/>
      <c r="O28" s="158"/>
      <c r="P28" s="158"/>
      <c r="Q28" s="158"/>
      <c r="R28" s="155"/>
      <c r="S28" s="155"/>
      <c r="T28" s="155"/>
      <c r="U28" s="156"/>
      <c r="V28" s="157"/>
      <c r="W28" s="155"/>
      <c r="X28" s="157"/>
      <c r="Y28" s="155"/>
      <c r="Z28" s="157"/>
      <c r="AA28" s="155"/>
      <c r="AB28" s="157"/>
      <c r="AC28" s="156"/>
      <c r="AD28" s="156"/>
    </row>
    <row r="29" spans="1:30" ht="15.75" x14ac:dyDescent="0.25">
      <c r="A29" s="395" t="s">
        <v>21</v>
      </c>
      <c r="B29" s="396"/>
      <c r="C29" s="396"/>
      <c r="D29" s="396"/>
      <c r="E29" s="396"/>
      <c r="F29" s="401">
        <f>F28-F27</f>
        <v>0</v>
      </c>
      <c r="G29" s="402"/>
      <c r="H29" s="403"/>
      <c r="I29" s="140"/>
      <c r="J29" s="140"/>
      <c r="K29" s="140"/>
      <c r="L29" s="462"/>
      <c r="M29" s="463"/>
      <c r="N29" s="464"/>
      <c r="O29" s="159"/>
      <c r="P29" s="159"/>
      <c r="Q29" s="159"/>
      <c r="R29" s="155"/>
      <c r="S29" s="155"/>
      <c r="T29" s="155"/>
      <c r="U29" s="156"/>
      <c r="V29" s="157"/>
      <c r="W29" s="155"/>
      <c r="X29" s="157"/>
      <c r="Y29" s="155"/>
      <c r="Z29" s="157"/>
      <c r="AA29" s="155"/>
      <c r="AB29" s="157"/>
      <c r="AC29" s="156"/>
      <c r="AD29" s="156"/>
    </row>
    <row r="30" spans="1:30" s="166" customFormat="1" ht="15.75" x14ac:dyDescent="0.25">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75" x14ac:dyDescent="0.25">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75" thickBot="1" x14ac:dyDescent="0.3">
      <c r="A32" s="1"/>
      <c r="B32" s="1"/>
      <c r="C32" s="235"/>
      <c r="D32" s="236"/>
      <c r="E32" s="180"/>
      <c r="F32" s="180"/>
      <c r="G32" s="180"/>
      <c r="H32" s="180"/>
      <c r="I32" s="180"/>
      <c r="J32" s="180"/>
      <c r="K32" s="180"/>
      <c r="L32" s="180"/>
      <c r="M32" s="180"/>
      <c r="N32" s="180"/>
      <c r="O32" s="181"/>
      <c r="P32" s="182"/>
      <c r="U32" s="45"/>
      <c r="V32" s="45"/>
      <c r="X32" s="45"/>
      <c r="Z32" s="45"/>
      <c r="AB32" s="45"/>
      <c r="AC32" s="45"/>
    </row>
    <row r="33" spans="1:16" s="48" customFormat="1" ht="15.75" thickTop="1" x14ac:dyDescent="0.25">
      <c r="A33" s="1"/>
      <c r="B33" s="1"/>
      <c r="C33" s="183"/>
      <c r="D33" s="184"/>
      <c r="E33" s="184"/>
      <c r="F33" s="184"/>
      <c r="G33" s="184"/>
      <c r="H33" s="184"/>
      <c r="I33" s="184"/>
      <c r="J33" s="184"/>
      <c r="K33" s="184"/>
      <c r="L33" s="184"/>
      <c r="M33" s="184"/>
      <c r="N33" s="185"/>
      <c r="O33" s="181"/>
      <c r="P33" s="182"/>
    </row>
    <row r="34" spans="1:16" s="48" customFormat="1" ht="15.75" x14ac:dyDescent="0.25">
      <c r="A34" s="1"/>
      <c r="B34" s="1"/>
      <c r="C34" s="392" t="s">
        <v>23</v>
      </c>
      <c r="D34" s="393"/>
      <c r="E34" s="393"/>
      <c r="F34" s="393"/>
      <c r="G34" s="393"/>
      <c r="H34" s="393"/>
      <c r="I34" s="393"/>
      <c r="J34" s="393"/>
      <c r="K34" s="393"/>
      <c r="L34" s="393"/>
      <c r="M34" s="393"/>
      <c r="N34" s="476"/>
      <c r="O34" s="181"/>
      <c r="P34" s="182"/>
    </row>
    <row r="35" spans="1:16" s="48" customFormat="1" ht="15.75" x14ac:dyDescent="0.2">
      <c r="A35" s="186"/>
      <c r="B35" s="186"/>
      <c r="C35" s="477"/>
      <c r="D35" s="478"/>
      <c r="E35" s="478"/>
      <c r="F35" s="478"/>
      <c r="G35" s="478"/>
      <c r="H35" s="187"/>
      <c r="I35" s="404"/>
      <c r="J35" s="404"/>
      <c r="K35" s="404"/>
      <c r="L35" s="404"/>
      <c r="M35" s="404"/>
      <c r="N35" s="188"/>
      <c r="O35" s="189"/>
    </row>
    <row r="36" spans="1:16" s="48" customFormat="1" ht="15" customHeight="1" x14ac:dyDescent="0.2">
      <c r="C36" s="479"/>
      <c r="D36" s="480"/>
      <c r="E36" s="480"/>
      <c r="F36" s="480"/>
      <c r="G36" s="480"/>
      <c r="H36" s="187"/>
      <c r="I36" s="405"/>
      <c r="J36" s="405"/>
      <c r="K36" s="405"/>
      <c r="L36" s="405"/>
      <c r="M36" s="405"/>
      <c r="N36" s="188"/>
      <c r="O36" s="189"/>
    </row>
    <row r="37" spans="1:16" s="48" customFormat="1" ht="15.75" x14ac:dyDescent="0.25">
      <c r="C37" s="392" t="s">
        <v>24</v>
      </c>
      <c r="D37" s="393"/>
      <c r="E37" s="393"/>
      <c r="F37" s="393"/>
      <c r="G37" s="393"/>
      <c r="I37" s="393" t="s">
        <v>25</v>
      </c>
      <c r="J37" s="393"/>
      <c r="K37" s="393"/>
      <c r="L37" s="393"/>
      <c r="M37" s="393"/>
      <c r="N37" s="188"/>
      <c r="O37" s="189"/>
    </row>
    <row r="38" spans="1:16" s="48" customFormat="1" ht="15" customHeight="1" x14ac:dyDescent="0.2">
      <c r="C38" s="406"/>
      <c r="D38" s="407"/>
      <c r="E38" s="407"/>
      <c r="F38" s="407"/>
      <c r="G38" s="407"/>
      <c r="H38" s="187"/>
      <c r="I38" s="404"/>
      <c r="J38" s="404"/>
      <c r="K38" s="404"/>
      <c r="L38" s="404"/>
      <c r="M38" s="404"/>
      <c r="N38" s="188"/>
      <c r="O38" s="189"/>
    </row>
    <row r="39" spans="1:16" s="48" customFormat="1" ht="15" customHeight="1" x14ac:dyDescent="0.2">
      <c r="C39" s="408"/>
      <c r="D39" s="409"/>
      <c r="E39" s="409"/>
      <c r="F39" s="409"/>
      <c r="G39" s="409"/>
      <c r="H39" s="187"/>
      <c r="I39" s="405"/>
      <c r="J39" s="405"/>
      <c r="K39" s="405"/>
      <c r="L39" s="405"/>
      <c r="M39" s="405"/>
      <c r="N39" s="188"/>
      <c r="O39" s="189"/>
    </row>
    <row r="40" spans="1:16" s="48" customFormat="1" ht="15.75" x14ac:dyDescent="0.25">
      <c r="C40" s="392" t="s">
        <v>26</v>
      </c>
      <c r="D40" s="393"/>
      <c r="E40" s="393"/>
      <c r="F40" s="393"/>
      <c r="G40" s="393"/>
      <c r="I40" s="393" t="s">
        <v>27</v>
      </c>
      <c r="J40" s="393"/>
      <c r="K40" s="393"/>
      <c r="L40" s="393"/>
      <c r="M40" s="393"/>
      <c r="N40" s="188"/>
      <c r="O40" s="189"/>
    </row>
    <row r="41" spans="1:16" s="48" customFormat="1" ht="16.5" thickBot="1" x14ac:dyDescent="0.3">
      <c r="C41" s="190"/>
      <c r="D41" s="191"/>
      <c r="E41" s="192"/>
      <c r="F41" s="192"/>
      <c r="G41" s="192"/>
      <c r="H41" s="192"/>
      <c r="I41" s="192"/>
      <c r="J41" s="192"/>
      <c r="K41" s="193"/>
      <c r="L41" s="193"/>
      <c r="M41" s="193"/>
      <c r="N41" s="194"/>
      <c r="O41" s="189"/>
    </row>
    <row r="42" spans="1:16" s="48" customFormat="1" ht="15.75" thickBot="1" x14ac:dyDescent="0.3">
      <c r="D42" s="195"/>
      <c r="O42" s="189"/>
    </row>
    <row r="43" spans="1:16" s="48" customFormat="1" x14ac:dyDescent="0.25">
      <c r="D43" s="195"/>
      <c r="O43" s="189"/>
    </row>
    <row r="44" spans="1:16" s="48" customFormat="1" ht="15" customHeight="1" x14ac:dyDescent="0.2">
      <c r="A44" s="394" t="s">
        <v>60</v>
      </c>
      <c r="B44" s="394"/>
      <c r="C44" s="394"/>
      <c r="D44" s="394"/>
      <c r="E44" s="394"/>
      <c r="F44" s="394"/>
      <c r="G44" s="394"/>
      <c r="H44" s="394"/>
      <c r="I44" s="394"/>
      <c r="J44" s="394"/>
      <c r="K44" s="394"/>
      <c r="L44" s="394"/>
      <c r="M44" s="394"/>
      <c r="N44" s="394"/>
      <c r="O44" s="394"/>
      <c r="P44" s="394"/>
    </row>
    <row r="45" spans="1:16" s="48" customFormat="1" ht="15" customHeight="1" x14ac:dyDescent="0.2">
      <c r="A45" s="394"/>
      <c r="B45" s="394"/>
      <c r="C45" s="394"/>
      <c r="D45" s="394"/>
      <c r="E45" s="394"/>
      <c r="F45" s="394"/>
      <c r="G45" s="394"/>
      <c r="H45" s="394"/>
      <c r="I45" s="394"/>
      <c r="J45" s="394"/>
      <c r="K45" s="394"/>
      <c r="L45" s="394"/>
      <c r="M45" s="394"/>
      <c r="N45" s="394"/>
      <c r="O45" s="394"/>
      <c r="P45" s="394"/>
    </row>
    <row r="46" spans="1:16" s="48" customFormat="1" ht="15" customHeight="1" x14ac:dyDescent="0.2">
      <c r="A46" s="394"/>
      <c r="B46" s="394"/>
      <c r="C46" s="394"/>
      <c r="D46" s="394"/>
      <c r="E46" s="394"/>
      <c r="F46" s="394"/>
      <c r="G46" s="394"/>
      <c r="H46" s="394"/>
      <c r="I46" s="394"/>
      <c r="J46" s="394"/>
      <c r="K46" s="394"/>
      <c r="L46" s="394"/>
      <c r="M46" s="394"/>
      <c r="N46" s="394"/>
      <c r="O46" s="394"/>
      <c r="P46" s="394"/>
    </row>
    <row r="47" spans="1:16" s="48" customFormat="1" ht="18" x14ac:dyDescent="0.25">
      <c r="A47" s="196"/>
      <c r="B47" s="196"/>
      <c r="C47" s="196"/>
      <c r="D47" s="197"/>
      <c r="E47" s="196"/>
      <c r="F47" s="196"/>
      <c r="G47" s="196"/>
      <c r="H47" s="196"/>
      <c r="I47" s="196"/>
      <c r="J47" s="196"/>
      <c r="K47" s="196"/>
      <c r="L47" s="196"/>
      <c r="M47" s="196"/>
      <c r="N47" s="196"/>
      <c r="O47" s="198"/>
    </row>
    <row r="48" spans="1:16" s="48" customFormat="1" ht="32.25" customHeight="1" x14ac:dyDescent="0.25">
      <c r="A48" s="196"/>
      <c r="B48" s="196"/>
      <c r="C48" s="196"/>
      <c r="D48" s="196"/>
      <c r="E48" s="196"/>
      <c r="F48" s="196"/>
      <c r="G48" s="196"/>
      <c r="H48" s="196"/>
      <c r="I48" s="196"/>
      <c r="J48" s="196"/>
      <c r="K48" s="196"/>
    </row>
    <row r="49" spans="1:29" s="48" customFormat="1" ht="27.75" customHeight="1" x14ac:dyDescent="0.25">
      <c r="A49" s="199" t="s">
        <v>61</v>
      </c>
      <c r="B49" s="2"/>
      <c r="C49" s="196"/>
      <c r="D49" s="196"/>
      <c r="E49" s="196"/>
      <c r="F49" s="196"/>
      <c r="G49" s="199" t="s">
        <v>62</v>
      </c>
      <c r="H49" s="473"/>
      <c r="I49" s="473"/>
      <c r="J49" s="196"/>
      <c r="K49" s="196"/>
      <c r="L49" s="196"/>
      <c r="M49" s="199" t="s">
        <v>22</v>
      </c>
      <c r="N49" s="474"/>
      <c r="O49" s="474"/>
      <c r="P49" s="474"/>
    </row>
    <row r="50" spans="1:29" s="48" customFormat="1" ht="18" x14ac:dyDescent="0.25">
      <c r="A50" s="196"/>
      <c r="B50" s="196"/>
      <c r="C50" s="196"/>
      <c r="D50" s="196"/>
      <c r="E50" s="196"/>
      <c r="F50" s="196"/>
      <c r="G50" s="196"/>
      <c r="H50" s="196"/>
      <c r="I50" s="196"/>
      <c r="J50" s="196"/>
      <c r="K50" s="196"/>
      <c r="L50" s="196"/>
      <c r="M50" s="196"/>
      <c r="N50" s="196"/>
      <c r="O50" s="198"/>
    </row>
    <row r="51" spans="1:29" s="48" customFormat="1" ht="14.25" x14ac:dyDescent="0.2"/>
    <row r="52" spans="1:29" ht="18.75" x14ac:dyDescent="0.3">
      <c r="A52" s="200"/>
      <c r="B52" s="200"/>
      <c r="C52" s="200"/>
      <c r="D52" s="200"/>
      <c r="E52" s="200"/>
      <c r="F52" s="200"/>
      <c r="G52" s="200"/>
      <c r="H52" s="200"/>
      <c r="I52" s="200"/>
      <c r="J52" s="200"/>
      <c r="K52" s="200"/>
      <c r="L52" s="200"/>
      <c r="M52" s="200"/>
      <c r="N52" s="200"/>
      <c r="O52" s="201"/>
      <c r="U52" s="45"/>
      <c r="V52" s="45"/>
      <c r="X52" s="45"/>
      <c r="Z52" s="45"/>
      <c r="AB52" s="45"/>
      <c r="AC52" s="45"/>
    </row>
    <row r="53" spans="1:29" ht="32.450000000000003" customHeight="1" x14ac:dyDescent="0.25">
      <c r="A53" s="199" t="s">
        <v>63</v>
      </c>
      <c r="B53" s="473"/>
      <c r="C53" s="473"/>
      <c r="D53" s="473"/>
      <c r="E53" s="473"/>
      <c r="F53" s="475" t="s">
        <v>64</v>
      </c>
      <c r="G53" s="475"/>
      <c r="H53" s="473"/>
      <c r="I53" s="473"/>
      <c r="J53" s="473"/>
      <c r="K53" s="475" t="s">
        <v>65</v>
      </c>
      <c r="L53" s="475"/>
      <c r="M53" s="473"/>
      <c r="N53" s="473"/>
      <c r="O53" s="473"/>
      <c r="P53" s="473"/>
      <c r="U53" s="45"/>
      <c r="V53" s="45"/>
      <c r="X53" s="45"/>
      <c r="Z53" s="45"/>
      <c r="AB53" s="45"/>
      <c r="AC53" s="45"/>
    </row>
    <row r="54" spans="1:29" ht="15.75" thickBot="1" x14ac:dyDescent="0.3">
      <c r="U54" s="45"/>
      <c r="V54" s="168"/>
      <c r="X54" s="168"/>
      <c r="Z54" s="168"/>
      <c r="AB54" s="168"/>
      <c r="AC54" s="45"/>
    </row>
    <row r="55" spans="1:29" ht="51.75" customHeight="1" x14ac:dyDescent="0.25">
      <c r="C55" s="465" t="s">
        <v>70</v>
      </c>
      <c r="D55" s="466"/>
      <c r="E55" s="167"/>
      <c r="F55" s="467" t="s">
        <v>78</v>
      </c>
      <c r="G55" s="468"/>
      <c r="H55" s="167"/>
      <c r="I55" s="469" t="s">
        <v>59</v>
      </c>
      <c r="J55" s="470"/>
      <c r="K55" s="167"/>
      <c r="L55" s="471" t="s">
        <v>68</v>
      </c>
      <c r="M55" s="472"/>
      <c r="N55" s="167"/>
      <c r="O55" s="458" t="s">
        <v>69</v>
      </c>
      <c r="P55" s="459"/>
      <c r="Q55" s="167"/>
      <c r="R55" s="460" t="s">
        <v>77</v>
      </c>
      <c r="S55" s="461"/>
      <c r="U55" s="45"/>
      <c r="V55" s="168"/>
      <c r="X55" s="168"/>
      <c r="Z55" s="168"/>
      <c r="AB55" s="168"/>
      <c r="AC55" s="45"/>
    </row>
    <row r="56" spans="1:29" x14ac:dyDescent="0.25">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25">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Report'!O20</f>
        <v>0</v>
      </c>
      <c r="R57" s="172" t="s">
        <v>29</v>
      </c>
      <c r="S57" s="171">
        <f>'Qtr1 Expenditure Report'!R20</f>
        <v>0</v>
      </c>
      <c r="U57" s="45"/>
      <c r="V57" s="168"/>
      <c r="X57" s="168"/>
      <c r="Z57" s="168"/>
      <c r="AB57" s="168"/>
      <c r="AC57" s="45"/>
    </row>
    <row r="58" spans="1:29" x14ac:dyDescent="0.25">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25">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25">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25">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25">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25">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25">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1:29" x14ac:dyDescent="0.25">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1:29" x14ac:dyDescent="0.25">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1:29" x14ac:dyDescent="0.25">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1:29" x14ac:dyDescent="0.25">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1:29" x14ac:dyDescent="0.25">
      <c r="C69" s="169"/>
      <c r="D69" s="173"/>
      <c r="F69" s="169"/>
      <c r="G69" s="173"/>
      <c r="I69" s="169"/>
      <c r="J69" s="173"/>
      <c r="L69" s="169"/>
      <c r="M69" s="173"/>
      <c r="O69" s="169"/>
      <c r="P69" s="173"/>
      <c r="R69" s="169"/>
      <c r="S69" s="173"/>
      <c r="U69" s="45"/>
      <c r="V69" s="168"/>
      <c r="X69" s="168"/>
      <c r="Z69" s="168"/>
      <c r="AB69" s="168"/>
      <c r="AC69" s="45"/>
    </row>
    <row r="70" spans="1:29" x14ac:dyDescent="0.25">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1:29" x14ac:dyDescent="0.25">
      <c r="C71" s="169"/>
      <c r="D71" s="173"/>
      <c r="F71" s="169"/>
      <c r="G71" s="173"/>
      <c r="I71" s="169"/>
      <c r="J71" s="173"/>
      <c r="L71" s="169"/>
      <c r="M71" s="173"/>
      <c r="O71" s="169"/>
      <c r="P71" s="176"/>
      <c r="R71" s="169"/>
      <c r="S71" s="173"/>
      <c r="U71" s="45"/>
      <c r="V71" s="168"/>
      <c r="X71" s="168"/>
      <c r="Z71" s="168"/>
      <c r="AB71" s="168"/>
      <c r="AC71" s="45"/>
    </row>
    <row r="72" spans="1:29" ht="15.75" thickBot="1" x14ac:dyDescent="0.3">
      <c r="A72" s="1"/>
      <c r="B72" s="1"/>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45"/>
      <c r="X72" s="45"/>
      <c r="Z72" s="45"/>
      <c r="AB72" s="45"/>
      <c r="AC72" s="45"/>
    </row>
    <row r="73" spans="1:29" x14ac:dyDescent="0.25">
      <c r="U73" s="45"/>
      <c r="V73" s="168"/>
      <c r="X73" s="168"/>
      <c r="Z73" s="168"/>
      <c r="AB73" s="168"/>
      <c r="AC73" s="45"/>
    </row>
    <row r="74" spans="1:29" x14ac:dyDescent="0.25">
      <c r="U74" s="45"/>
      <c r="V74" s="168"/>
      <c r="X74" s="168"/>
      <c r="Z74" s="168"/>
      <c r="AB74" s="168"/>
      <c r="AC74" s="45"/>
    </row>
    <row r="75" spans="1:29" x14ac:dyDescent="0.25">
      <c r="U75" s="45"/>
      <c r="V75" s="168"/>
      <c r="X75" s="168"/>
      <c r="Z75" s="168"/>
      <c r="AB75" s="168"/>
      <c r="AC75" s="45"/>
    </row>
    <row r="76" spans="1:29" x14ac:dyDescent="0.25">
      <c r="U76" s="45"/>
      <c r="V76" s="168"/>
      <c r="X76" s="168"/>
      <c r="Z76" s="168"/>
      <c r="AB76" s="168"/>
      <c r="AC76" s="45"/>
    </row>
    <row r="77" spans="1:29" x14ac:dyDescent="0.25">
      <c r="U77" s="45"/>
      <c r="V77" s="168"/>
      <c r="X77" s="168"/>
      <c r="Z77" s="168"/>
      <c r="AB77" s="168"/>
      <c r="AC77" s="45"/>
    </row>
    <row r="78" spans="1:29" x14ac:dyDescent="0.25">
      <c r="U78" s="45"/>
      <c r="V78" s="168"/>
      <c r="X78" s="168"/>
      <c r="Z78" s="168"/>
      <c r="AB78" s="168"/>
      <c r="AC78" s="45"/>
    </row>
    <row r="79" spans="1:29" x14ac:dyDescent="0.25">
      <c r="U79" s="45"/>
      <c r="V79" s="168"/>
      <c r="X79" s="168"/>
      <c r="Z79" s="168"/>
      <c r="AB79" s="168"/>
      <c r="AC79" s="45"/>
    </row>
    <row r="80" spans="1:29" x14ac:dyDescent="0.25">
      <c r="U80" s="45"/>
      <c r="V80" s="168"/>
      <c r="X80" s="168"/>
      <c r="Z80" s="168"/>
      <c r="AB80" s="168"/>
      <c r="AC80" s="45"/>
    </row>
    <row r="81" spans="21:29" x14ac:dyDescent="0.25">
      <c r="U81" s="45"/>
      <c r="V81" s="168"/>
      <c r="X81" s="168"/>
      <c r="Z81" s="168"/>
      <c r="AB81" s="168"/>
      <c r="AC81" s="45"/>
    </row>
    <row r="82" spans="21:29" x14ac:dyDescent="0.25">
      <c r="U82" s="45"/>
      <c r="V82" s="168"/>
      <c r="X82" s="168"/>
      <c r="Z82" s="168"/>
      <c r="AB82" s="168"/>
      <c r="AC82" s="45"/>
    </row>
    <row r="83" spans="21:29" x14ac:dyDescent="0.25">
      <c r="U83" s="45"/>
      <c r="V83" s="168"/>
      <c r="X83" s="168"/>
      <c r="Z83" s="168"/>
      <c r="AB83" s="168"/>
      <c r="AC83" s="45"/>
    </row>
  </sheetData>
  <sheetProtection sheet="1" objects="1" scenarios="1" selectLockedCells="1"/>
  <protectedRanges>
    <protectedRange sqref="Y11:Y19 AA11:AA19 W11:W19 C11:T19" name="Data"/>
    <protectedRange sqref="F24 F26" name="MATCH FVPSA_2"/>
    <protectedRange sqref="L24 L26" name="MATCH DVTF_2"/>
    <protectedRange sqref="F25 F23" name="Match FVPSA_1_1"/>
    <protectedRange sqref="L25 L27 L23" name="MATCH DVTF_1_1"/>
    <protectedRange sqref="L30:L31" name="MATCH DVTF_1_1_1"/>
    <protectedRange sqref="D35" name="Q2 Printed Name_1"/>
    <protectedRange sqref="H35" name="Title_1"/>
    <protectedRange sqref="H38" name="Date_1"/>
  </protectedRanges>
  <mergeCells count="58">
    <mergeCell ref="O55:P55"/>
    <mergeCell ref="R55:S55"/>
    <mergeCell ref="C38:G39"/>
    <mergeCell ref="I38:M39"/>
    <mergeCell ref="C40:G40"/>
    <mergeCell ref="I40:M40"/>
    <mergeCell ref="C55:D55"/>
    <mergeCell ref="F55:G55"/>
    <mergeCell ref="I55:J55"/>
    <mergeCell ref="L55:M55"/>
    <mergeCell ref="A44:P46"/>
    <mergeCell ref="H49:I49"/>
    <mergeCell ref="N49:P49"/>
    <mergeCell ref="B53:E53"/>
    <mergeCell ref="F53:G53"/>
    <mergeCell ref="H53:J53"/>
    <mergeCell ref="L29:N29"/>
    <mergeCell ref="C34:N34"/>
    <mergeCell ref="C35:G36"/>
    <mergeCell ref="I35:M36"/>
    <mergeCell ref="C37:G37"/>
    <mergeCell ref="I37:M37"/>
    <mergeCell ref="L24:N24"/>
    <mergeCell ref="F25:H25"/>
    <mergeCell ref="L25:N25"/>
    <mergeCell ref="F26:H26"/>
    <mergeCell ref="L26:N26"/>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K53:L53"/>
    <mergeCell ref="M53:P53"/>
    <mergeCell ref="A23:E23"/>
    <mergeCell ref="A24:E24"/>
    <mergeCell ref="A25:E25"/>
    <mergeCell ref="A26:E26"/>
    <mergeCell ref="A27:E27"/>
    <mergeCell ref="A28:E28"/>
    <mergeCell ref="A29:E29"/>
    <mergeCell ref="F27:H27"/>
    <mergeCell ref="F28:H28"/>
    <mergeCell ref="F29:H29"/>
    <mergeCell ref="L28:N28"/>
    <mergeCell ref="F23:H23"/>
    <mergeCell ref="L23:N23"/>
    <mergeCell ref="F24:H24"/>
  </mergeCells>
  <pageMargins left="0.2" right="0.2" top="0.75" bottom="0.75" header="0.3" footer="0.3"/>
  <pageSetup scale="33" orientation="landscape" r:id="rId1"/>
  <rowBreaks count="2" manualBreakCount="2">
    <brk id="54" max="16383" man="1"/>
    <brk id="72" max="16383" man="1"/>
  </rowBreaks>
  <colBreaks count="1" manualBreakCount="1">
    <brk id="20" max="1048575" man="1"/>
  </colBreaks>
  <ignoredErrors>
    <ignoredError sqref="B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F46E-E0EB-4E73-9BF1-797370A606F4}">
  <sheetPr>
    <tabColor rgb="FFC13FFB"/>
  </sheetPr>
  <dimension ref="A1:AF90"/>
  <sheetViews>
    <sheetView showGridLines="0" topLeftCell="A4" zoomScale="80" zoomScaleNormal="80" workbookViewId="0">
      <selection activeCell="F25" sqref="F25:H25"/>
    </sheetView>
  </sheetViews>
  <sheetFormatPr defaultColWidth="9.140625" defaultRowHeight="15" x14ac:dyDescent="0.25"/>
  <cols>
    <col min="1" max="1" width="34.140625" style="45" customWidth="1"/>
    <col min="2" max="2" width="27" style="45" customWidth="1"/>
    <col min="3" max="20" width="15" style="45" customWidth="1"/>
    <col min="21" max="21" width="16.7109375" style="202" customWidth="1"/>
    <col min="22" max="22" width="11.7109375" style="204" customWidth="1"/>
    <col min="23" max="23" width="16.7109375" style="45" customWidth="1"/>
    <col min="24" max="24" width="11.7109375" style="204" customWidth="1"/>
    <col min="25" max="25" width="16.7109375" style="45" customWidth="1"/>
    <col min="26" max="26" width="11.7109375" style="204" customWidth="1"/>
    <col min="27" max="27" width="16.7109375" style="45" customWidth="1"/>
    <col min="28" max="28" width="11.7109375" style="204" customWidth="1"/>
    <col min="29" max="29" width="16.5703125" style="202" customWidth="1"/>
    <col min="30" max="30" width="19.5703125" style="45" customWidth="1"/>
    <col min="31" max="16384" width="9.140625" style="45"/>
  </cols>
  <sheetData>
    <row r="1" spans="1:32" ht="30" x14ac:dyDescent="0.4">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4"/>
      <c r="AF1" s="44"/>
    </row>
    <row r="2" spans="1:32" ht="20.25" x14ac:dyDescent="0.3">
      <c r="A2" s="412" t="s">
        <v>66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6"/>
      <c r="AF2" s="46"/>
    </row>
    <row r="3" spans="1:32" ht="20.25"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75" x14ac:dyDescent="0.25">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75" x14ac:dyDescent="0.25">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8" x14ac:dyDescent="0.25">
      <c r="A6" s="21" t="s">
        <v>1</v>
      </c>
      <c r="B6" s="410">
        <f>Budget!B6</f>
        <v>0</v>
      </c>
      <c r="C6" s="410"/>
      <c r="D6" s="410"/>
      <c r="E6" s="410"/>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75" x14ac:dyDescent="0.25">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5" thickBot="1" x14ac:dyDescent="0.3">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
      <c r="A9" s="53" t="s">
        <v>3</v>
      </c>
      <c r="B9" s="54"/>
      <c r="C9" s="488" t="s">
        <v>70</v>
      </c>
      <c r="D9" s="430"/>
      <c r="E9" s="431"/>
      <c r="F9" s="432" t="s">
        <v>78</v>
      </c>
      <c r="G9" s="433"/>
      <c r="H9" s="434"/>
      <c r="I9" s="435" t="s">
        <v>59</v>
      </c>
      <c r="J9" s="436"/>
      <c r="K9" s="437"/>
      <c r="L9" s="438" t="s">
        <v>68</v>
      </c>
      <c r="M9" s="439"/>
      <c r="N9" s="440"/>
      <c r="O9" s="483" t="s">
        <v>69</v>
      </c>
      <c r="P9" s="445"/>
      <c r="Q9" s="484"/>
      <c r="R9" s="481" t="s">
        <v>74</v>
      </c>
      <c r="S9" s="442"/>
      <c r="T9" s="482"/>
      <c r="U9" s="55" t="s">
        <v>4</v>
      </c>
      <c r="V9" s="56" t="s">
        <v>5</v>
      </c>
      <c r="W9" s="205" t="s">
        <v>6</v>
      </c>
      <c r="X9" s="56" t="s">
        <v>5</v>
      </c>
      <c r="Y9" s="205" t="s">
        <v>7</v>
      </c>
      <c r="Z9" s="56" t="s">
        <v>5</v>
      </c>
      <c r="AA9" s="205" t="s">
        <v>8</v>
      </c>
      <c r="AB9" s="56" t="s">
        <v>5</v>
      </c>
      <c r="AC9" s="206" t="s">
        <v>9</v>
      </c>
      <c r="AD9" s="207" t="s">
        <v>10</v>
      </c>
    </row>
    <row r="10" spans="1:32" ht="16.5" thickBot="1" x14ac:dyDescent="0.3">
      <c r="A10" s="53"/>
      <c r="B10" s="57" t="s">
        <v>11</v>
      </c>
      <c r="C10" s="58" t="s">
        <v>44</v>
      </c>
      <c r="D10" s="59" t="s">
        <v>45</v>
      </c>
      <c r="E10" s="208" t="s">
        <v>46</v>
      </c>
      <c r="F10" s="61" t="s">
        <v>44</v>
      </c>
      <c r="G10" s="62" t="s">
        <v>45</v>
      </c>
      <c r="H10" s="63" t="s">
        <v>46</v>
      </c>
      <c r="I10" s="65" t="s">
        <v>44</v>
      </c>
      <c r="J10" s="65" t="s">
        <v>45</v>
      </c>
      <c r="K10" s="209" t="s">
        <v>46</v>
      </c>
      <c r="L10" s="67" t="s">
        <v>44</v>
      </c>
      <c r="M10" s="68" t="s">
        <v>45</v>
      </c>
      <c r="N10" s="69" t="s">
        <v>46</v>
      </c>
      <c r="O10" s="70" t="s">
        <v>44</v>
      </c>
      <c r="P10" s="71" t="s">
        <v>45</v>
      </c>
      <c r="Q10" s="72" t="s">
        <v>46</v>
      </c>
      <c r="R10" s="210" t="s">
        <v>44</v>
      </c>
      <c r="S10" s="74" t="s">
        <v>45</v>
      </c>
      <c r="T10" s="211" t="s">
        <v>46</v>
      </c>
      <c r="U10" s="76"/>
      <c r="V10" s="77"/>
      <c r="W10" s="76"/>
      <c r="X10" s="77"/>
      <c r="Y10" s="78"/>
      <c r="Z10" s="77"/>
      <c r="AA10" s="78"/>
      <c r="AB10" s="77"/>
      <c r="AC10" s="79"/>
      <c r="AD10" s="80"/>
    </row>
    <row r="11" spans="1:32" ht="16.5" thickBot="1" x14ac:dyDescent="0.3">
      <c r="A11" s="81" t="s">
        <v>50</v>
      </c>
      <c r="B11" s="82">
        <f>Budget!B12</f>
        <v>0</v>
      </c>
      <c r="C11" s="245"/>
      <c r="D11" s="246"/>
      <c r="E11" s="253"/>
      <c r="F11" s="248"/>
      <c r="G11" s="246"/>
      <c r="H11" s="247"/>
      <c r="I11" s="245"/>
      <c r="J11" s="246"/>
      <c r="K11" s="253"/>
      <c r="L11" s="248"/>
      <c r="M11" s="246"/>
      <c r="N11" s="247"/>
      <c r="O11" s="248"/>
      <c r="P11" s="246"/>
      <c r="Q11" s="247"/>
      <c r="R11" s="245"/>
      <c r="S11" s="246"/>
      <c r="T11" s="253"/>
      <c r="U11" s="241">
        <f>'Qtr1 Expenditure Report'!U11</f>
        <v>0</v>
      </c>
      <c r="V11" s="238" t="e">
        <f t="shared" ref="V11:V20" si="0">U11/B11</f>
        <v>#DIV/0!</v>
      </c>
      <c r="W11" s="242">
        <f>'Qtr2 Expenditure Report'!W11</f>
        <v>0</v>
      </c>
      <c r="X11" s="238" t="e">
        <f>(U11+W11)/B11</f>
        <v>#DIV/0!</v>
      </c>
      <c r="Y11" s="243">
        <f>SUM(C11:T11)</f>
        <v>0</v>
      </c>
      <c r="Z11" s="238" t="e">
        <f>(U11+W11+Y11)/B11</f>
        <v>#DIV/0!</v>
      </c>
      <c r="AA11" s="239"/>
      <c r="AB11" s="238" t="e">
        <f>(U11+W11+Y11+AA11)/B11</f>
        <v>#DIV/0!</v>
      </c>
      <c r="AC11" s="240">
        <f t="shared" ref="AC11:AC19" si="1">U11+W11+Y11+AA11</f>
        <v>0</v>
      </c>
      <c r="AD11" s="244">
        <f t="shared" ref="AD11:AD19" si="2">B11-AC11</f>
        <v>0</v>
      </c>
    </row>
    <row r="12" spans="1:32" ht="16.5" thickBot="1" x14ac:dyDescent="0.3">
      <c r="A12" s="83" t="s">
        <v>51</v>
      </c>
      <c r="B12" s="82">
        <f>Budget!B13</f>
        <v>0</v>
      </c>
      <c r="C12" s="249"/>
      <c r="D12" s="250"/>
      <c r="E12" s="254"/>
      <c r="F12" s="252"/>
      <c r="G12" s="250"/>
      <c r="H12" s="251"/>
      <c r="I12" s="249"/>
      <c r="J12" s="250"/>
      <c r="K12" s="254"/>
      <c r="L12" s="252"/>
      <c r="M12" s="250"/>
      <c r="N12" s="251"/>
      <c r="O12" s="252"/>
      <c r="P12" s="250"/>
      <c r="Q12" s="251"/>
      <c r="R12" s="249"/>
      <c r="S12" s="250"/>
      <c r="T12" s="254"/>
      <c r="U12" s="241">
        <f>'Qtr1 Expenditure Report'!U12</f>
        <v>0</v>
      </c>
      <c r="V12" s="238" t="e">
        <f t="shared" si="0"/>
        <v>#DIV/0!</v>
      </c>
      <c r="W12" s="242">
        <f>'Qtr2 Expenditure Report'!W12</f>
        <v>0</v>
      </c>
      <c r="X12" s="238" t="e">
        <f t="shared" ref="X12:X19" si="3">(U12+W12)/B12</f>
        <v>#DIV/0!</v>
      </c>
      <c r="Y12" s="243">
        <f t="shared" ref="Y12:Y19" si="4">SUM(C12:T12)</f>
        <v>0</v>
      </c>
      <c r="Z12" s="238" t="e">
        <f t="shared" ref="Z12:Z19" si="5">(U12+W12+Y12)/B12</f>
        <v>#DIV/0!</v>
      </c>
      <c r="AA12" s="239"/>
      <c r="AB12" s="238" t="e">
        <f t="shared" ref="AB12:AB19" si="6">(U12+W12+Y12+AA12)/B12</f>
        <v>#DIV/0!</v>
      </c>
      <c r="AC12" s="240">
        <f t="shared" si="1"/>
        <v>0</v>
      </c>
      <c r="AD12" s="244">
        <f t="shared" si="2"/>
        <v>0</v>
      </c>
    </row>
    <row r="13" spans="1:32" ht="16.5" thickBot="1" x14ac:dyDescent="0.3">
      <c r="A13" s="84" t="s">
        <v>52</v>
      </c>
      <c r="B13" s="82">
        <f>Budget!B14</f>
        <v>0</v>
      </c>
      <c r="C13" s="249"/>
      <c r="D13" s="250"/>
      <c r="E13" s="254"/>
      <c r="F13" s="252"/>
      <c r="G13" s="250"/>
      <c r="H13" s="251"/>
      <c r="I13" s="249"/>
      <c r="J13" s="250"/>
      <c r="K13" s="254"/>
      <c r="L13" s="252"/>
      <c r="M13" s="250"/>
      <c r="N13" s="251"/>
      <c r="O13" s="252"/>
      <c r="P13" s="250"/>
      <c r="Q13" s="251"/>
      <c r="R13" s="249"/>
      <c r="S13" s="250"/>
      <c r="T13" s="254"/>
      <c r="U13" s="241">
        <f>'Qtr1 Expenditure Report'!U13</f>
        <v>0</v>
      </c>
      <c r="V13" s="238" t="e">
        <f t="shared" si="0"/>
        <v>#DIV/0!</v>
      </c>
      <c r="W13" s="242">
        <f>'Qtr2 Expenditure Report'!W13</f>
        <v>0</v>
      </c>
      <c r="X13" s="238" t="e">
        <f t="shared" si="3"/>
        <v>#DIV/0!</v>
      </c>
      <c r="Y13" s="243">
        <f t="shared" si="4"/>
        <v>0</v>
      </c>
      <c r="Z13" s="238" t="e">
        <f t="shared" si="5"/>
        <v>#DIV/0!</v>
      </c>
      <c r="AA13" s="239"/>
      <c r="AB13" s="238" t="e">
        <f t="shared" si="6"/>
        <v>#DIV/0!</v>
      </c>
      <c r="AC13" s="240">
        <f t="shared" si="1"/>
        <v>0</v>
      </c>
      <c r="AD13" s="244">
        <f t="shared" si="2"/>
        <v>0</v>
      </c>
    </row>
    <row r="14" spans="1:32" ht="16.5" thickBot="1" x14ac:dyDescent="0.3">
      <c r="A14" s="85" t="s">
        <v>53</v>
      </c>
      <c r="B14" s="82">
        <f>Budget!B15</f>
        <v>0</v>
      </c>
      <c r="C14" s="249"/>
      <c r="D14" s="250"/>
      <c r="E14" s="254"/>
      <c r="F14" s="252"/>
      <c r="G14" s="250"/>
      <c r="H14" s="251"/>
      <c r="I14" s="249"/>
      <c r="J14" s="250"/>
      <c r="K14" s="254"/>
      <c r="L14" s="252"/>
      <c r="M14" s="250"/>
      <c r="N14" s="251"/>
      <c r="O14" s="252"/>
      <c r="P14" s="250"/>
      <c r="Q14" s="251"/>
      <c r="R14" s="249"/>
      <c r="S14" s="250"/>
      <c r="T14" s="254"/>
      <c r="U14" s="241">
        <f>'Qtr1 Expenditure Report'!U14</f>
        <v>0</v>
      </c>
      <c r="V14" s="238" t="e">
        <f t="shared" si="0"/>
        <v>#DIV/0!</v>
      </c>
      <c r="W14" s="242">
        <f>'Qtr2 Expenditure Report'!W14</f>
        <v>0</v>
      </c>
      <c r="X14" s="238" t="e">
        <f t="shared" si="3"/>
        <v>#DIV/0!</v>
      </c>
      <c r="Y14" s="243">
        <f t="shared" si="4"/>
        <v>0</v>
      </c>
      <c r="Z14" s="238" t="e">
        <f t="shared" si="5"/>
        <v>#DIV/0!</v>
      </c>
      <c r="AA14" s="239"/>
      <c r="AB14" s="238" t="e">
        <f t="shared" si="6"/>
        <v>#DIV/0!</v>
      </c>
      <c r="AC14" s="240">
        <f t="shared" si="1"/>
        <v>0</v>
      </c>
      <c r="AD14" s="244">
        <f t="shared" si="2"/>
        <v>0</v>
      </c>
    </row>
    <row r="15" spans="1:32" ht="16.5" thickBot="1" x14ac:dyDescent="0.3">
      <c r="A15" s="86" t="s">
        <v>54</v>
      </c>
      <c r="B15" s="82">
        <f>Budget!B16</f>
        <v>0</v>
      </c>
      <c r="C15" s="249"/>
      <c r="D15" s="250"/>
      <c r="E15" s="254"/>
      <c r="F15" s="252"/>
      <c r="G15" s="250"/>
      <c r="H15" s="251"/>
      <c r="I15" s="249"/>
      <c r="J15" s="250"/>
      <c r="K15" s="254"/>
      <c r="L15" s="252"/>
      <c r="M15" s="250"/>
      <c r="N15" s="251"/>
      <c r="O15" s="252"/>
      <c r="P15" s="250"/>
      <c r="Q15" s="251"/>
      <c r="R15" s="249"/>
      <c r="S15" s="250"/>
      <c r="T15" s="254"/>
      <c r="U15" s="241">
        <f>'Qtr1 Expenditure Report'!U15</f>
        <v>0</v>
      </c>
      <c r="V15" s="238" t="e">
        <f t="shared" si="0"/>
        <v>#DIV/0!</v>
      </c>
      <c r="W15" s="242">
        <f>'Qtr2 Expenditure Report'!W15</f>
        <v>0</v>
      </c>
      <c r="X15" s="238" t="e">
        <f t="shared" si="3"/>
        <v>#DIV/0!</v>
      </c>
      <c r="Y15" s="243">
        <f t="shared" si="4"/>
        <v>0</v>
      </c>
      <c r="Z15" s="238" t="e">
        <f t="shared" si="5"/>
        <v>#DIV/0!</v>
      </c>
      <c r="AA15" s="239"/>
      <c r="AB15" s="238" t="e">
        <f t="shared" si="6"/>
        <v>#DIV/0!</v>
      </c>
      <c r="AC15" s="240">
        <f t="shared" si="1"/>
        <v>0</v>
      </c>
      <c r="AD15" s="244">
        <f t="shared" si="2"/>
        <v>0</v>
      </c>
    </row>
    <row r="16" spans="1:32" ht="16.5" thickBot="1" x14ac:dyDescent="0.3">
      <c r="A16" s="87" t="s">
        <v>55</v>
      </c>
      <c r="B16" s="82">
        <f>Budget!B17</f>
        <v>0</v>
      </c>
      <c r="C16" s="249"/>
      <c r="D16" s="250"/>
      <c r="E16" s="254"/>
      <c r="F16" s="252"/>
      <c r="G16" s="250"/>
      <c r="H16" s="251"/>
      <c r="I16" s="249"/>
      <c r="J16" s="250"/>
      <c r="K16" s="254"/>
      <c r="L16" s="252"/>
      <c r="M16" s="250"/>
      <c r="N16" s="251"/>
      <c r="O16" s="252"/>
      <c r="P16" s="250"/>
      <c r="Q16" s="251"/>
      <c r="R16" s="249"/>
      <c r="S16" s="250"/>
      <c r="T16" s="254"/>
      <c r="U16" s="241">
        <f>'Qtr1 Expenditure Report'!U16</f>
        <v>0</v>
      </c>
      <c r="V16" s="238" t="e">
        <f t="shared" si="0"/>
        <v>#DIV/0!</v>
      </c>
      <c r="W16" s="242">
        <f>'Qtr2 Expenditure Report'!W16</f>
        <v>0</v>
      </c>
      <c r="X16" s="238" t="e">
        <f t="shared" si="3"/>
        <v>#DIV/0!</v>
      </c>
      <c r="Y16" s="243">
        <f t="shared" si="4"/>
        <v>0</v>
      </c>
      <c r="Z16" s="238" t="e">
        <f t="shared" si="5"/>
        <v>#DIV/0!</v>
      </c>
      <c r="AA16" s="239"/>
      <c r="AB16" s="238" t="e">
        <f t="shared" si="6"/>
        <v>#DIV/0!</v>
      </c>
      <c r="AC16" s="240">
        <f t="shared" si="1"/>
        <v>0</v>
      </c>
      <c r="AD16" s="244">
        <f t="shared" si="2"/>
        <v>0</v>
      </c>
    </row>
    <row r="17" spans="1:30" ht="16.5" thickBot="1" x14ac:dyDescent="0.3">
      <c r="A17" s="88" t="s">
        <v>56</v>
      </c>
      <c r="B17" s="82">
        <f>Budget!B18</f>
        <v>0</v>
      </c>
      <c r="C17" s="249"/>
      <c r="D17" s="250"/>
      <c r="E17" s="254"/>
      <c r="F17" s="252"/>
      <c r="G17" s="250"/>
      <c r="H17" s="251"/>
      <c r="I17" s="249"/>
      <c r="J17" s="250"/>
      <c r="K17" s="254"/>
      <c r="L17" s="252"/>
      <c r="M17" s="250"/>
      <c r="N17" s="251"/>
      <c r="O17" s="252"/>
      <c r="P17" s="250"/>
      <c r="Q17" s="251"/>
      <c r="R17" s="249"/>
      <c r="S17" s="250"/>
      <c r="T17" s="254"/>
      <c r="U17" s="241">
        <f>'Qtr1 Expenditure Report'!U17</f>
        <v>0</v>
      </c>
      <c r="V17" s="238" t="e">
        <f t="shared" si="0"/>
        <v>#DIV/0!</v>
      </c>
      <c r="W17" s="242">
        <f>'Qtr2 Expenditure Report'!W17</f>
        <v>0</v>
      </c>
      <c r="X17" s="238" t="e">
        <f t="shared" si="3"/>
        <v>#DIV/0!</v>
      </c>
      <c r="Y17" s="243">
        <f t="shared" si="4"/>
        <v>0</v>
      </c>
      <c r="Z17" s="238" t="e">
        <f t="shared" si="5"/>
        <v>#DIV/0!</v>
      </c>
      <c r="AA17" s="239"/>
      <c r="AB17" s="238" t="e">
        <f t="shared" si="6"/>
        <v>#DIV/0!</v>
      </c>
      <c r="AC17" s="240">
        <f t="shared" si="1"/>
        <v>0</v>
      </c>
      <c r="AD17" s="244">
        <f t="shared" si="2"/>
        <v>0</v>
      </c>
    </row>
    <row r="18" spans="1:30" ht="16.5" thickBot="1" x14ac:dyDescent="0.3">
      <c r="A18" s="89" t="s">
        <v>57</v>
      </c>
      <c r="B18" s="82">
        <f>Budget!B19</f>
        <v>0</v>
      </c>
      <c r="C18" s="249"/>
      <c r="D18" s="250"/>
      <c r="E18" s="254"/>
      <c r="F18" s="252"/>
      <c r="G18" s="250"/>
      <c r="H18" s="251"/>
      <c r="I18" s="249"/>
      <c r="J18" s="250"/>
      <c r="K18" s="254"/>
      <c r="L18" s="252"/>
      <c r="M18" s="250"/>
      <c r="N18" s="251"/>
      <c r="O18" s="252"/>
      <c r="P18" s="250"/>
      <c r="Q18" s="251"/>
      <c r="R18" s="249"/>
      <c r="S18" s="250"/>
      <c r="T18" s="254"/>
      <c r="U18" s="241">
        <f>'Qtr1 Expenditure Report'!U18</f>
        <v>0</v>
      </c>
      <c r="V18" s="238" t="e">
        <f t="shared" si="0"/>
        <v>#DIV/0!</v>
      </c>
      <c r="W18" s="242">
        <f>'Qtr2 Expenditure Report'!W18</f>
        <v>0</v>
      </c>
      <c r="X18" s="238" t="e">
        <f t="shared" si="3"/>
        <v>#DIV/0!</v>
      </c>
      <c r="Y18" s="243">
        <f t="shared" si="4"/>
        <v>0</v>
      </c>
      <c r="Z18" s="238" t="e">
        <f t="shared" si="5"/>
        <v>#DIV/0!</v>
      </c>
      <c r="AA18" s="239"/>
      <c r="AB18" s="238" t="e">
        <f t="shared" si="6"/>
        <v>#DIV/0!</v>
      </c>
      <c r="AC18" s="240">
        <f t="shared" si="1"/>
        <v>0</v>
      </c>
      <c r="AD18" s="244">
        <f t="shared" si="2"/>
        <v>0</v>
      </c>
    </row>
    <row r="19" spans="1:30" ht="16.5" thickBot="1" x14ac:dyDescent="0.3">
      <c r="A19" s="90" t="s">
        <v>58</v>
      </c>
      <c r="B19" s="82">
        <f>Budget!B20</f>
        <v>0</v>
      </c>
      <c r="C19" s="249"/>
      <c r="D19" s="250"/>
      <c r="E19" s="254"/>
      <c r="F19" s="252"/>
      <c r="G19" s="250"/>
      <c r="H19" s="251"/>
      <c r="I19" s="249"/>
      <c r="J19" s="250"/>
      <c r="K19" s="254"/>
      <c r="L19" s="252"/>
      <c r="M19" s="250"/>
      <c r="N19" s="251"/>
      <c r="O19" s="252"/>
      <c r="P19" s="250"/>
      <c r="Q19" s="251"/>
      <c r="R19" s="249"/>
      <c r="S19" s="250"/>
      <c r="T19" s="254"/>
      <c r="U19" s="241">
        <f>'Qtr1 Expenditure Report'!U19</f>
        <v>0</v>
      </c>
      <c r="V19" s="238" t="e">
        <f t="shared" si="0"/>
        <v>#DIV/0!</v>
      </c>
      <c r="W19" s="242">
        <f>'Qtr2 Expenditure Report'!W19</f>
        <v>0</v>
      </c>
      <c r="X19" s="238" t="e">
        <f t="shared" si="3"/>
        <v>#DIV/0!</v>
      </c>
      <c r="Y19" s="243">
        <f t="shared" si="4"/>
        <v>0</v>
      </c>
      <c r="Z19" s="238" t="e">
        <f t="shared" si="5"/>
        <v>#DIV/0!</v>
      </c>
      <c r="AA19" s="239"/>
      <c r="AB19" s="238" t="e">
        <f t="shared" si="6"/>
        <v>#DIV/0!</v>
      </c>
      <c r="AC19" s="240">
        <f t="shared" si="1"/>
        <v>0</v>
      </c>
      <c r="AD19" s="244">
        <f t="shared" si="2"/>
        <v>0</v>
      </c>
    </row>
    <row r="20" spans="1:30" ht="16.5" thickBot="1" x14ac:dyDescent="0.3">
      <c r="A20" s="91" t="s">
        <v>15</v>
      </c>
      <c r="B20" s="92">
        <f>SUM(B11:B19)</f>
        <v>0</v>
      </c>
      <c r="C20" s="93">
        <f t="shared" ref="C20:U20" si="7">SUM(C11:C19)</f>
        <v>0</v>
      </c>
      <c r="D20" s="94">
        <f t="shared" si="7"/>
        <v>0</v>
      </c>
      <c r="E20" s="212">
        <f t="shared" si="7"/>
        <v>0</v>
      </c>
      <c r="F20" s="96">
        <f t="shared" si="7"/>
        <v>0</v>
      </c>
      <c r="G20" s="97">
        <f t="shared" si="7"/>
        <v>0</v>
      </c>
      <c r="H20" s="98">
        <f t="shared" si="7"/>
        <v>0</v>
      </c>
      <c r="I20" s="213">
        <f t="shared" si="7"/>
        <v>0</v>
      </c>
      <c r="J20" s="100">
        <f t="shared" si="7"/>
        <v>0</v>
      </c>
      <c r="K20" s="214">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5" thickBot="1" x14ac:dyDescent="0.3">
      <c r="A21" s="116"/>
      <c r="B21" s="231"/>
      <c r="C21" s="487">
        <f>C20+D20+E20</f>
        <v>0</v>
      </c>
      <c r="D21" s="413"/>
      <c r="E21" s="414"/>
      <c r="F21" s="415">
        <f>SUM(F20:H20)</f>
        <v>0</v>
      </c>
      <c r="G21" s="416"/>
      <c r="H21" s="417"/>
      <c r="I21" s="418">
        <f>SUM(I20:K20)</f>
        <v>0</v>
      </c>
      <c r="J21" s="419"/>
      <c r="K21" s="420"/>
      <c r="L21" s="421">
        <f>SUM(L20:N20)</f>
        <v>0</v>
      </c>
      <c r="M21" s="422"/>
      <c r="N21" s="423"/>
      <c r="O21" s="427">
        <f>SUM(O20:Q20)</f>
        <v>0</v>
      </c>
      <c r="P21" s="428"/>
      <c r="Q21" s="429"/>
      <c r="R21" s="424">
        <f>SUM(R20:T20)</f>
        <v>0</v>
      </c>
      <c r="S21" s="425"/>
      <c r="T21" s="425"/>
      <c r="U21" s="118"/>
      <c r="V21" s="119"/>
      <c r="W21" s="120"/>
      <c r="X21" s="119"/>
      <c r="Y21" s="120"/>
      <c r="Z21" s="119"/>
      <c r="AA21" s="120"/>
      <c r="AB21" s="119"/>
      <c r="AC21" s="121"/>
      <c r="AD21" s="121"/>
    </row>
    <row r="22" spans="1:30" ht="16.5" thickBot="1" x14ac:dyDescent="0.3">
      <c r="A22" s="122"/>
      <c r="B22" s="232"/>
      <c r="C22" s="233"/>
      <c r="D22" s="218"/>
      <c r="E22" s="218"/>
      <c r="F22" s="125"/>
      <c r="G22" s="126"/>
      <c r="H22" s="127"/>
      <c r="I22" s="219"/>
      <c r="J22" s="219"/>
      <c r="K22" s="219"/>
      <c r="L22" s="220"/>
      <c r="M22" s="221"/>
      <c r="N22" s="222"/>
      <c r="O22" s="223"/>
      <c r="P22" s="224"/>
      <c r="Q22" s="225"/>
      <c r="R22" s="226"/>
      <c r="S22" s="226"/>
      <c r="T22" s="226"/>
      <c r="U22" s="118"/>
      <c r="V22" s="119"/>
      <c r="W22" s="120"/>
      <c r="X22" s="119"/>
      <c r="Y22" s="120"/>
      <c r="Z22" s="119"/>
      <c r="AA22" s="120"/>
      <c r="AB22" s="119"/>
      <c r="AC22" s="234"/>
      <c r="AD22" s="234"/>
    </row>
    <row r="23" spans="1:30" ht="15.75" x14ac:dyDescent="0.25">
      <c r="A23" s="395" t="s">
        <v>16</v>
      </c>
      <c r="B23" s="396"/>
      <c r="C23" s="396"/>
      <c r="D23" s="396"/>
      <c r="E23" s="397"/>
      <c r="F23" s="454">
        <f>SUM('Qtr1 Expenditure Report'!F23:H23)</f>
        <v>0</v>
      </c>
      <c r="G23" s="455"/>
      <c r="H23" s="456"/>
      <c r="I23" s="140"/>
      <c r="J23" s="140"/>
      <c r="K23" s="140"/>
      <c r="L23" s="457"/>
      <c r="M23" s="457"/>
      <c r="N23" s="457"/>
      <c r="O23" s="147"/>
      <c r="P23" s="147"/>
      <c r="Q23" s="147"/>
      <c r="R23" s="148"/>
      <c r="S23" s="149"/>
      <c r="T23" s="150"/>
      <c r="U23" s="121"/>
      <c r="V23" s="145"/>
      <c r="W23" s="146"/>
      <c r="X23" s="145"/>
      <c r="Y23" s="146"/>
      <c r="Z23" s="145"/>
      <c r="AA23" s="146"/>
      <c r="AB23" s="145"/>
      <c r="AC23" s="121"/>
      <c r="AD23" s="121"/>
    </row>
    <row r="24" spans="1:30" ht="15.75" x14ac:dyDescent="0.25">
      <c r="A24" s="395" t="s">
        <v>17</v>
      </c>
      <c r="B24" s="396"/>
      <c r="C24" s="396"/>
      <c r="D24" s="396"/>
      <c r="E24" s="397"/>
      <c r="F24" s="454">
        <f>SUM('Qtr2 Expenditure Report'!F24:H24)</f>
        <v>0</v>
      </c>
      <c r="G24" s="455"/>
      <c r="H24" s="456"/>
      <c r="I24" s="140"/>
      <c r="J24" s="140"/>
      <c r="K24" s="140"/>
      <c r="L24" s="457"/>
      <c r="M24" s="457"/>
      <c r="N24" s="457"/>
      <c r="O24" s="147"/>
      <c r="P24" s="147"/>
      <c r="Q24" s="147"/>
      <c r="R24" s="148"/>
      <c r="S24" s="149"/>
      <c r="T24" s="150"/>
      <c r="U24" s="121"/>
      <c r="V24" s="145"/>
      <c r="W24" s="146"/>
      <c r="X24" s="145"/>
      <c r="Y24" s="146"/>
      <c r="Z24" s="145"/>
      <c r="AA24" s="146"/>
      <c r="AB24" s="145"/>
      <c r="AC24" s="121"/>
      <c r="AD24" s="121"/>
    </row>
    <row r="25" spans="1:30" ht="15.75" x14ac:dyDescent="0.25">
      <c r="A25" s="395" t="s">
        <v>18</v>
      </c>
      <c r="B25" s="396"/>
      <c r="C25" s="396"/>
      <c r="D25" s="396"/>
      <c r="E25" s="397"/>
      <c r="F25" s="450"/>
      <c r="G25" s="451"/>
      <c r="H25" s="452"/>
      <c r="I25" s="140"/>
      <c r="J25" s="140"/>
      <c r="K25" s="140"/>
      <c r="L25" s="457"/>
      <c r="M25" s="457"/>
      <c r="N25" s="457"/>
      <c r="O25" s="147"/>
      <c r="P25" s="147"/>
      <c r="Q25" s="147"/>
      <c r="R25" s="148"/>
      <c r="S25" s="149"/>
      <c r="T25" s="150"/>
      <c r="U25" s="121"/>
      <c r="V25" s="145"/>
      <c r="W25" s="146"/>
      <c r="X25" s="145"/>
      <c r="Y25" s="146"/>
      <c r="Z25" s="145"/>
      <c r="AA25" s="146"/>
      <c r="AB25" s="145"/>
      <c r="AC25" s="121"/>
      <c r="AD25" s="121"/>
    </row>
    <row r="26" spans="1:30" ht="16.5" thickBot="1" x14ac:dyDescent="0.3">
      <c r="A26" s="395" t="s">
        <v>19</v>
      </c>
      <c r="B26" s="396"/>
      <c r="C26" s="396"/>
      <c r="D26" s="396"/>
      <c r="E26" s="397"/>
      <c r="F26" s="454"/>
      <c r="G26" s="455"/>
      <c r="H26" s="456"/>
      <c r="I26" s="140"/>
      <c r="J26" s="140"/>
      <c r="K26" s="140"/>
      <c r="L26" s="457"/>
      <c r="M26" s="457"/>
      <c r="N26" s="457"/>
      <c r="O26" s="147"/>
      <c r="P26" s="147"/>
      <c r="Q26" s="147"/>
      <c r="R26" s="148"/>
      <c r="S26" s="149"/>
      <c r="T26" s="150"/>
      <c r="U26" s="121"/>
      <c r="V26" s="145"/>
      <c r="W26" s="146"/>
      <c r="X26" s="145"/>
      <c r="Y26" s="146"/>
      <c r="Z26" s="145"/>
      <c r="AA26" s="146"/>
      <c r="AB26" s="145"/>
      <c r="AC26" s="121"/>
      <c r="AD26" s="121"/>
    </row>
    <row r="27" spans="1:30" ht="16.5" thickBot="1" x14ac:dyDescent="0.3">
      <c r="A27" s="395" t="s">
        <v>20</v>
      </c>
      <c r="B27" s="396"/>
      <c r="C27" s="396"/>
      <c r="D27" s="396"/>
      <c r="E27" s="397"/>
      <c r="F27" s="398">
        <f>SUM(F23:H26)</f>
        <v>0</v>
      </c>
      <c r="G27" s="399"/>
      <c r="H27" s="400"/>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75" x14ac:dyDescent="0.25">
      <c r="A28" s="395" t="s">
        <v>89</v>
      </c>
      <c r="B28" s="396"/>
      <c r="C28" s="396"/>
      <c r="D28" s="396"/>
      <c r="E28" s="397"/>
      <c r="F28" s="485">
        <f>Budget!E22</f>
        <v>0</v>
      </c>
      <c r="G28" s="402"/>
      <c r="H28" s="486"/>
      <c r="I28" s="140"/>
      <c r="J28" s="140"/>
      <c r="K28" s="140"/>
      <c r="L28" s="447"/>
      <c r="M28" s="448"/>
      <c r="N28" s="449"/>
      <c r="O28" s="158"/>
      <c r="P28" s="158"/>
      <c r="Q28" s="158"/>
      <c r="R28" s="155"/>
      <c r="S28" s="155"/>
      <c r="T28" s="155"/>
      <c r="U28" s="156"/>
      <c r="V28" s="157"/>
      <c r="W28" s="155"/>
      <c r="X28" s="157"/>
      <c r="Y28" s="155"/>
      <c r="Z28" s="157"/>
      <c r="AA28" s="155"/>
      <c r="AB28" s="157"/>
      <c r="AC28" s="156"/>
      <c r="AD28" s="156"/>
    </row>
    <row r="29" spans="1:30" ht="15.75" x14ac:dyDescent="0.25">
      <c r="A29" s="395" t="s">
        <v>21</v>
      </c>
      <c r="B29" s="396"/>
      <c r="C29" s="396"/>
      <c r="D29" s="396"/>
      <c r="E29" s="397"/>
      <c r="F29" s="485">
        <f>F28-F27</f>
        <v>0</v>
      </c>
      <c r="G29" s="402"/>
      <c r="H29" s="486"/>
      <c r="I29" s="140"/>
      <c r="J29" s="140"/>
      <c r="K29" s="140"/>
      <c r="L29" s="462"/>
      <c r="M29" s="463"/>
      <c r="N29" s="464"/>
      <c r="O29" s="159"/>
      <c r="P29" s="159"/>
      <c r="Q29" s="159"/>
      <c r="R29" s="155"/>
      <c r="S29" s="155"/>
      <c r="T29" s="155"/>
      <c r="U29" s="156"/>
      <c r="V29" s="157"/>
      <c r="W29" s="155"/>
      <c r="X29" s="157"/>
      <c r="Y29" s="155"/>
      <c r="Z29" s="157"/>
      <c r="AA29" s="155"/>
      <c r="AB29" s="157"/>
      <c r="AC29" s="156"/>
      <c r="AD29" s="156"/>
    </row>
    <row r="30" spans="1:30" s="166" customFormat="1" ht="15.75" x14ac:dyDescent="0.25">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75" x14ac:dyDescent="0.25">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75" thickBot="1" x14ac:dyDescent="0.3">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ht="15.75" thickTop="1" x14ac:dyDescent="0.25">
      <c r="A33" s="1"/>
      <c r="B33" s="1"/>
      <c r="C33" s="183"/>
      <c r="D33" s="184"/>
      <c r="E33" s="184"/>
      <c r="F33" s="184"/>
      <c r="G33" s="184"/>
      <c r="H33" s="184"/>
      <c r="I33" s="184"/>
      <c r="J33" s="184"/>
      <c r="K33" s="184"/>
      <c r="L33" s="184"/>
      <c r="M33" s="184"/>
      <c r="N33" s="185"/>
      <c r="O33" s="181"/>
      <c r="P33" s="182"/>
    </row>
    <row r="34" spans="1:16" s="48" customFormat="1" ht="15.75" x14ac:dyDescent="0.25">
      <c r="A34" s="1"/>
      <c r="B34" s="1"/>
      <c r="C34" s="392" t="s">
        <v>23</v>
      </c>
      <c r="D34" s="393"/>
      <c r="E34" s="393"/>
      <c r="F34" s="393"/>
      <c r="G34" s="393"/>
      <c r="H34" s="393"/>
      <c r="I34" s="393"/>
      <c r="J34" s="393"/>
      <c r="K34" s="393"/>
      <c r="L34" s="393"/>
      <c r="M34" s="393"/>
      <c r="N34" s="476"/>
      <c r="O34" s="181"/>
      <c r="P34" s="182"/>
    </row>
    <row r="35" spans="1:16" s="48" customFormat="1" ht="15.75" x14ac:dyDescent="0.2">
      <c r="A35" s="186"/>
      <c r="B35" s="186"/>
      <c r="C35" s="477"/>
      <c r="D35" s="478"/>
      <c r="E35" s="478"/>
      <c r="F35" s="478"/>
      <c r="G35" s="478"/>
      <c r="H35" s="187"/>
      <c r="I35" s="404"/>
      <c r="J35" s="404"/>
      <c r="K35" s="404"/>
      <c r="L35" s="404"/>
      <c r="M35" s="404"/>
      <c r="N35" s="188"/>
      <c r="O35" s="189"/>
    </row>
    <row r="36" spans="1:16" s="48" customFormat="1" ht="15" customHeight="1" x14ac:dyDescent="0.2">
      <c r="C36" s="479"/>
      <c r="D36" s="480"/>
      <c r="E36" s="480"/>
      <c r="F36" s="480"/>
      <c r="G36" s="480"/>
      <c r="H36" s="187"/>
      <c r="I36" s="405"/>
      <c r="J36" s="405"/>
      <c r="K36" s="405"/>
      <c r="L36" s="405"/>
      <c r="M36" s="405"/>
      <c r="N36" s="188"/>
      <c r="O36" s="189"/>
    </row>
    <row r="37" spans="1:16" s="48" customFormat="1" ht="15.75" x14ac:dyDescent="0.25">
      <c r="C37" s="392" t="s">
        <v>24</v>
      </c>
      <c r="D37" s="393"/>
      <c r="E37" s="393"/>
      <c r="F37" s="393"/>
      <c r="G37" s="393"/>
      <c r="I37" s="393" t="s">
        <v>25</v>
      </c>
      <c r="J37" s="393"/>
      <c r="K37" s="393"/>
      <c r="L37" s="393"/>
      <c r="M37" s="393"/>
      <c r="N37" s="188"/>
      <c r="O37" s="189"/>
    </row>
    <row r="38" spans="1:16" s="48" customFormat="1" ht="15" customHeight="1" x14ac:dyDescent="0.2">
      <c r="C38" s="406"/>
      <c r="D38" s="407"/>
      <c r="E38" s="407"/>
      <c r="F38" s="407"/>
      <c r="G38" s="407"/>
      <c r="H38" s="187"/>
      <c r="I38" s="404"/>
      <c r="J38" s="404"/>
      <c r="K38" s="404"/>
      <c r="L38" s="404"/>
      <c r="M38" s="404"/>
      <c r="N38" s="188"/>
      <c r="O38" s="189"/>
    </row>
    <row r="39" spans="1:16" s="48" customFormat="1" ht="15" customHeight="1" x14ac:dyDescent="0.2">
      <c r="C39" s="408"/>
      <c r="D39" s="409"/>
      <c r="E39" s="409"/>
      <c r="F39" s="409"/>
      <c r="G39" s="409"/>
      <c r="H39" s="187"/>
      <c r="I39" s="405"/>
      <c r="J39" s="405"/>
      <c r="K39" s="405"/>
      <c r="L39" s="405"/>
      <c r="M39" s="405"/>
      <c r="N39" s="188"/>
      <c r="O39" s="189"/>
    </row>
    <row r="40" spans="1:16" s="48" customFormat="1" ht="15.75" x14ac:dyDescent="0.25">
      <c r="C40" s="392" t="s">
        <v>26</v>
      </c>
      <c r="D40" s="393"/>
      <c r="E40" s="393"/>
      <c r="F40" s="393"/>
      <c r="G40" s="393"/>
      <c r="I40" s="393" t="s">
        <v>27</v>
      </c>
      <c r="J40" s="393"/>
      <c r="K40" s="393"/>
      <c r="L40" s="393"/>
      <c r="M40" s="393"/>
      <c r="N40" s="188"/>
      <c r="O40" s="189"/>
    </row>
    <row r="41" spans="1:16" s="48" customFormat="1" ht="16.5" thickBot="1" x14ac:dyDescent="0.3">
      <c r="C41" s="190"/>
      <c r="D41" s="191"/>
      <c r="E41" s="192"/>
      <c r="F41" s="192"/>
      <c r="G41" s="192"/>
      <c r="H41" s="192"/>
      <c r="I41" s="192"/>
      <c r="J41" s="192"/>
      <c r="K41" s="193"/>
      <c r="L41" s="193"/>
      <c r="M41" s="193"/>
      <c r="N41" s="194"/>
      <c r="O41" s="189"/>
    </row>
    <row r="42" spans="1:16" s="48" customFormat="1" ht="15.75" thickTop="1" x14ac:dyDescent="0.25">
      <c r="D42" s="195"/>
      <c r="O42" s="189"/>
    </row>
    <row r="43" spans="1:16" s="48" customFormat="1" x14ac:dyDescent="0.25">
      <c r="D43" s="195"/>
      <c r="O43" s="189"/>
    </row>
    <row r="44" spans="1:16" s="48" customFormat="1" ht="15" customHeight="1" x14ac:dyDescent="0.2">
      <c r="A44" s="394" t="s">
        <v>60</v>
      </c>
      <c r="B44" s="394"/>
      <c r="C44" s="394"/>
      <c r="D44" s="394"/>
      <c r="E44" s="394"/>
      <c r="F44" s="394"/>
      <c r="G44" s="394"/>
      <c r="H44" s="394"/>
      <c r="I44" s="394"/>
      <c r="J44" s="394"/>
      <c r="K44" s="394"/>
      <c r="L44" s="394"/>
      <c r="M44" s="394"/>
      <c r="N44" s="394"/>
      <c r="O44" s="394"/>
      <c r="P44" s="394"/>
    </row>
    <row r="45" spans="1:16" s="48" customFormat="1" ht="15" customHeight="1" x14ac:dyDescent="0.2">
      <c r="A45" s="394"/>
      <c r="B45" s="394"/>
      <c r="C45" s="394"/>
      <c r="D45" s="394"/>
      <c r="E45" s="394"/>
      <c r="F45" s="394"/>
      <c r="G45" s="394"/>
      <c r="H45" s="394"/>
      <c r="I45" s="394"/>
      <c r="J45" s="394"/>
      <c r="K45" s="394"/>
      <c r="L45" s="394"/>
      <c r="M45" s="394"/>
      <c r="N45" s="394"/>
      <c r="O45" s="394"/>
      <c r="P45" s="394"/>
    </row>
    <row r="46" spans="1:16" s="48" customFormat="1" ht="15" customHeight="1" x14ac:dyDescent="0.2">
      <c r="A46" s="394"/>
      <c r="B46" s="394"/>
      <c r="C46" s="394"/>
      <c r="D46" s="394"/>
      <c r="E46" s="394"/>
      <c r="F46" s="394"/>
      <c r="G46" s="394"/>
      <c r="H46" s="394"/>
      <c r="I46" s="394"/>
      <c r="J46" s="394"/>
      <c r="K46" s="394"/>
      <c r="L46" s="394"/>
      <c r="M46" s="394"/>
      <c r="N46" s="394"/>
      <c r="O46" s="394"/>
      <c r="P46" s="394"/>
    </row>
    <row r="47" spans="1:16" s="48" customFormat="1" ht="18" x14ac:dyDescent="0.25">
      <c r="A47" s="196"/>
      <c r="B47" s="196"/>
      <c r="C47" s="196"/>
      <c r="D47" s="197"/>
      <c r="E47" s="196"/>
      <c r="F47" s="196"/>
      <c r="G47" s="196"/>
      <c r="H47" s="196"/>
      <c r="I47" s="196"/>
      <c r="J47" s="196"/>
      <c r="K47" s="196"/>
      <c r="L47" s="196"/>
      <c r="M47" s="196"/>
      <c r="N47" s="196"/>
      <c r="O47" s="198"/>
    </row>
    <row r="48" spans="1:16" s="48" customFormat="1" ht="32.25" customHeight="1" x14ac:dyDescent="0.25">
      <c r="A48" s="196"/>
      <c r="B48" s="196"/>
      <c r="C48" s="196"/>
      <c r="D48" s="196"/>
      <c r="E48" s="196"/>
      <c r="F48" s="196"/>
      <c r="G48" s="196"/>
      <c r="H48" s="196"/>
      <c r="I48" s="196"/>
      <c r="J48" s="196"/>
      <c r="K48" s="196"/>
    </row>
    <row r="49" spans="1:29" s="48" customFormat="1" ht="27.75" customHeight="1" x14ac:dyDescent="0.25">
      <c r="A49" s="199" t="s">
        <v>61</v>
      </c>
      <c r="B49" s="2"/>
      <c r="C49" s="196"/>
      <c r="D49" s="196"/>
      <c r="E49" s="196"/>
      <c r="F49" s="196"/>
      <c r="G49" s="199" t="s">
        <v>62</v>
      </c>
      <c r="H49" s="473"/>
      <c r="I49" s="473"/>
      <c r="J49" s="196"/>
      <c r="K49" s="196"/>
      <c r="L49" s="196"/>
      <c r="M49" s="199" t="s">
        <v>22</v>
      </c>
      <c r="N49" s="474"/>
      <c r="O49" s="474"/>
      <c r="P49" s="474"/>
    </row>
    <row r="50" spans="1:29" s="48" customFormat="1" ht="18" x14ac:dyDescent="0.25">
      <c r="A50" s="196"/>
      <c r="B50" s="196"/>
      <c r="C50" s="196"/>
      <c r="D50" s="196"/>
      <c r="E50" s="196"/>
      <c r="F50" s="196"/>
      <c r="G50" s="196"/>
      <c r="H50" s="196"/>
      <c r="I50" s="196"/>
      <c r="J50" s="196"/>
      <c r="K50" s="196"/>
      <c r="L50" s="196"/>
      <c r="M50" s="196"/>
      <c r="N50" s="196"/>
      <c r="O50" s="198"/>
    </row>
    <row r="51" spans="1:29" s="48" customFormat="1" ht="14.25" x14ac:dyDescent="0.2"/>
    <row r="52" spans="1:29" ht="18.75" x14ac:dyDescent="0.3">
      <c r="A52" s="200"/>
      <c r="B52" s="200"/>
      <c r="C52" s="200"/>
      <c r="D52" s="200"/>
      <c r="E52" s="200"/>
      <c r="F52" s="200"/>
      <c r="G52" s="200"/>
      <c r="H52" s="200"/>
      <c r="I52" s="200"/>
      <c r="J52" s="200"/>
      <c r="K52" s="200"/>
      <c r="L52" s="200"/>
      <c r="M52" s="200"/>
      <c r="N52" s="200"/>
      <c r="O52" s="201"/>
      <c r="U52" s="45"/>
      <c r="V52" s="45"/>
      <c r="X52" s="45"/>
      <c r="Z52" s="45"/>
      <c r="AB52" s="45"/>
      <c r="AC52" s="45"/>
    </row>
    <row r="53" spans="1:29" ht="32.450000000000003" customHeight="1" x14ac:dyDescent="0.25">
      <c r="A53" s="199" t="s">
        <v>63</v>
      </c>
      <c r="B53" s="473"/>
      <c r="C53" s="473"/>
      <c r="D53" s="473"/>
      <c r="E53" s="473"/>
      <c r="F53" s="475" t="s">
        <v>64</v>
      </c>
      <c r="G53" s="475"/>
      <c r="H53" s="473"/>
      <c r="I53" s="473"/>
      <c r="J53" s="473"/>
      <c r="K53" s="475" t="s">
        <v>65</v>
      </c>
      <c r="L53" s="475"/>
      <c r="M53" s="473"/>
      <c r="N53" s="473"/>
      <c r="O53" s="473"/>
      <c r="P53" s="473"/>
      <c r="U53" s="45"/>
      <c r="V53" s="45"/>
      <c r="X53" s="45"/>
      <c r="Z53" s="45"/>
      <c r="AB53" s="45"/>
      <c r="AC53" s="45"/>
    </row>
    <row r="54" spans="1:29" ht="15.75" thickBot="1" x14ac:dyDescent="0.3">
      <c r="U54" s="45"/>
      <c r="V54" s="168"/>
      <c r="X54" s="168"/>
      <c r="Z54" s="168"/>
      <c r="AB54" s="168"/>
      <c r="AC54" s="45"/>
    </row>
    <row r="55" spans="1:29" ht="51.75" customHeight="1" x14ac:dyDescent="0.25">
      <c r="C55" s="465" t="s">
        <v>70</v>
      </c>
      <c r="D55" s="466"/>
      <c r="E55" s="167"/>
      <c r="F55" s="467" t="s">
        <v>78</v>
      </c>
      <c r="G55" s="468"/>
      <c r="H55" s="167"/>
      <c r="I55" s="469" t="s">
        <v>59</v>
      </c>
      <c r="J55" s="470"/>
      <c r="K55" s="167"/>
      <c r="L55" s="471" t="s">
        <v>68</v>
      </c>
      <c r="M55" s="472"/>
      <c r="N55" s="167"/>
      <c r="O55" s="458" t="s">
        <v>69</v>
      </c>
      <c r="P55" s="459"/>
      <c r="Q55" s="167"/>
      <c r="R55" s="460" t="s">
        <v>77</v>
      </c>
      <c r="S55" s="461"/>
      <c r="U55" s="45"/>
      <c r="V55" s="168"/>
      <c r="X55" s="168"/>
      <c r="Z55" s="168"/>
      <c r="AB55" s="168"/>
      <c r="AC55" s="45"/>
    </row>
    <row r="56" spans="1:29" x14ac:dyDescent="0.25">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25">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Report'!P57</f>
        <v>0</v>
      </c>
      <c r="R57" s="172" t="s">
        <v>29</v>
      </c>
      <c r="S57" s="171">
        <f>'Qtr1 Expenditure Report'!R20</f>
        <v>0</v>
      </c>
      <c r="U57" s="45"/>
      <c r="V57" s="168"/>
      <c r="X57" s="168"/>
      <c r="Z57" s="168"/>
      <c r="AB57" s="168"/>
      <c r="AC57" s="45"/>
    </row>
    <row r="58" spans="1:29" x14ac:dyDescent="0.25">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25">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25">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25">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25">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25">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25">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25">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25">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25">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25">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25">
      <c r="C69" s="169"/>
      <c r="D69" s="173"/>
      <c r="F69" s="169"/>
      <c r="G69" s="173"/>
      <c r="I69" s="169"/>
      <c r="J69" s="173"/>
      <c r="L69" s="169"/>
      <c r="M69" s="173"/>
      <c r="O69" s="169"/>
      <c r="P69" s="173"/>
      <c r="R69" s="169"/>
      <c r="S69" s="173"/>
      <c r="U69" s="45"/>
      <c r="V69" s="168"/>
      <c r="X69" s="168"/>
      <c r="Z69" s="168"/>
      <c r="AB69" s="168"/>
      <c r="AC69" s="45"/>
    </row>
    <row r="70" spans="3:29" x14ac:dyDescent="0.25">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x14ac:dyDescent="0.25">
      <c r="C71" s="169"/>
      <c r="D71" s="173"/>
      <c r="F71" s="169"/>
      <c r="G71" s="173"/>
      <c r="I71" s="169"/>
      <c r="J71" s="173"/>
      <c r="L71" s="169"/>
      <c r="M71" s="173"/>
      <c r="O71" s="169"/>
      <c r="P71" s="176"/>
      <c r="R71" s="169"/>
      <c r="S71" s="173"/>
      <c r="U71" s="45"/>
      <c r="V71" s="168"/>
      <c r="X71" s="168"/>
      <c r="Z71" s="168"/>
      <c r="AB71" s="168"/>
      <c r="AC71" s="45"/>
    </row>
    <row r="72" spans="3:29" ht="15.75" thickBot="1" x14ac:dyDescent="0.3">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25">
      <c r="U73" s="45"/>
      <c r="V73" s="168"/>
      <c r="X73" s="168"/>
      <c r="Z73" s="168"/>
      <c r="AB73" s="168"/>
      <c r="AC73" s="45"/>
    </row>
    <row r="74" spans="3:29" x14ac:dyDescent="0.25">
      <c r="U74" s="45"/>
      <c r="V74" s="168"/>
      <c r="X74" s="168"/>
      <c r="Z74" s="168"/>
      <c r="AB74" s="168"/>
      <c r="AC74" s="45"/>
    </row>
    <row r="75" spans="3:29" x14ac:dyDescent="0.25">
      <c r="U75" s="45"/>
      <c r="V75" s="168"/>
      <c r="X75" s="168"/>
      <c r="Z75" s="168"/>
      <c r="AB75" s="168"/>
      <c r="AC75" s="45"/>
    </row>
    <row r="76" spans="3:29" x14ac:dyDescent="0.25">
      <c r="U76" s="45"/>
      <c r="V76" s="168"/>
      <c r="X76" s="168"/>
      <c r="Z76" s="168"/>
      <c r="AB76" s="168"/>
      <c r="AC76" s="45"/>
    </row>
    <row r="77" spans="3:29" x14ac:dyDescent="0.25">
      <c r="U77" s="45"/>
      <c r="V77" s="168"/>
      <c r="X77" s="168"/>
      <c r="Z77" s="168"/>
      <c r="AB77" s="168"/>
      <c r="AC77" s="45"/>
    </row>
    <row r="78" spans="3:29" x14ac:dyDescent="0.25">
      <c r="U78" s="45"/>
      <c r="V78" s="168"/>
      <c r="X78" s="168"/>
      <c r="Z78" s="168"/>
      <c r="AB78" s="168"/>
      <c r="AC78" s="45"/>
    </row>
    <row r="79" spans="3:29" x14ac:dyDescent="0.25">
      <c r="U79" s="45"/>
      <c r="V79" s="168"/>
      <c r="X79" s="168"/>
      <c r="Z79" s="168"/>
      <c r="AB79" s="168"/>
      <c r="AC79" s="45"/>
    </row>
    <row r="80" spans="3:29" x14ac:dyDescent="0.25">
      <c r="U80" s="45"/>
      <c r="V80" s="168"/>
      <c r="X80" s="168"/>
      <c r="Z80" s="168"/>
      <c r="AB80" s="168"/>
      <c r="AC80" s="45"/>
    </row>
    <row r="81" spans="21:29" x14ac:dyDescent="0.25">
      <c r="U81" s="45"/>
      <c r="V81" s="168"/>
      <c r="X81" s="168"/>
      <c r="Z81" s="168"/>
      <c r="AB81" s="168"/>
      <c r="AC81" s="45"/>
    </row>
    <row r="82" spans="21:29" x14ac:dyDescent="0.25">
      <c r="U82" s="45"/>
      <c r="V82" s="168"/>
      <c r="X82" s="168"/>
      <c r="Z82" s="168"/>
      <c r="AB82" s="168"/>
      <c r="AC82" s="45"/>
    </row>
    <row r="83" spans="21:29" x14ac:dyDescent="0.25">
      <c r="U83" s="45"/>
      <c r="V83" s="168"/>
      <c r="X83" s="168"/>
      <c r="Z83" s="168"/>
      <c r="AB83" s="168"/>
      <c r="AC83" s="45"/>
    </row>
    <row r="84" spans="21:29" x14ac:dyDescent="0.25">
      <c r="U84" s="45"/>
      <c r="V84" s="168"/>
      <c r="X84" s="168"/>
      <c r="Z84" s="168"/>
      <c r="AB84" s="168"/>
      <c r="AC84" s="45"/>
    </row>
    <row r="85" spans="21:29" x14ac:dyDescent="0.25">
      <c r="U85" s="45"/>
      <c r="V85" s="168"/>
      <c r="X85" s="168"/>
      <c r="Z85" s="168"/>
      <c r="AB85" s="168"/>
      <c r="AC85" s="45"/>
    </row>
    <row r="86" spans="21:29" x14ac:dyDescent="0.25">
      <c r="U86" s="45"/>
      <c r="V86" s="168"/>
      <c r="X86" s="168"/>
      <c r="Z86" s="168"/>
      <c r="AB86" s="168"/>
      <c r="AC86" s="45"/>
    </row>
    <row r="87" spans="21:29" x14ac:dyDescent="0.25">
      <c r="U87" s="45"/>
      <c r="V87" s="168"/>
      <c r="X87" s="168"/>
      <c r="Z87" s="168"/>
      <c r="AB87" s="168"/>
      <c r="AC87" s="45"/>
    </row>
    <row r="88" spans="21:29" x14ac:dyDescent="0.25">
      <c r="U88" s="45"/>
      <c r="V88" s="168"/>
      <c r="X88" s="168"/>
      <c r="Z88" s="168"/>
      <c r="AB88" s="168"/>
      <c r="AC88" s="45"/>
    </row>
    <row r="89" spans="21:29" x14ac:dyDescent="0.25">
      <c r="U89" s="45"/>
      <c r="V89" s="168"/>
      <c r="X89" s="168"/>
      <c r="Z89" s="168"/>
      <c r="AB89" s="168"/>
      <c r="AC89" s="45"/>
    </row>
    <row r="90" spans="21:29" x14ac:dyDescent="0.25">
      <c r="U90" s="45"/>
      <c r="V90" s="168"/>
      <c r="X90" s="168"/>
      <c r="Z90" s="168"/>
      <c r="AB90" s="168"/>
      <c r="AC90" s="45"/>
    </row>
  </sheetData>
  <sheetProtection sheet="1" objects="1" scenarios="1" selectLockedCells="1"/>
  <protectedRanges>
    <protectedRange sqref="AA11:AA19 W11:W19 Y11:Y19 C11:T19" name="Data"/>
    <protectedRange sqref="F24 F26" name="MATCH FVPSA_2"/>
    <protectedRange sqref="L24 L26" name="MATCH DVTF_2"/>
    <protectedRange sqref="F25 F23" name="Match FVPSA_1_1"/>
    <protectedRange sqref="L25 L27 L23" name="MATCH DVTF_1_1"/>
    <protectedRange sqref="L30:L31" name="MATCH DVTF_1_1_1"/>
    <protectedRange sqref="D35" name="Q2 Printed Name_1_1"/>
    <protectedRange sqref="H35" name="Title_1_1"/>
    <protectedRange sqref="H38" name="Date_1_1"/>
  </protectedRanges>
  <mergeCells count="58">
    <mergeCell ref="C55:D55"/>
    <mergeCell ref="L29:N29"/>
    <mergeCell ref="F53:G53"/>
    <mergeCell ref="H53:J53"/>
    <mergeCell ref="K53:L53"/>
    <mergeCell ref="M53:P53"/>
    <mergeCell ref="H49:I49"/>
    <mergeCell ref="N49:P49"/>
    <mergeCell ref="B53:E53"/>
    <mergeCell ref="C38:G39"/>
    <mergeCell ref="I38:M39"/>
    <mergeCell ref="C40:G40"/>
    <mergeCell ref="I40:M40"/>
    <mergeCell ref="A44:P46"/>
    <mergeCell ref="C34:N34"/>
    <mergeCell ref="C35:G36"/>
    <mergeCell ref="F24:H24"/>
    <mergeCell ref="L24:N24"/>
    <mergeCell ref="F25:H25"/>
    <mergeCell ref="L25:N25"/>
    <mergeCell ref="F26:H26"/>
    <mergeCell ref="L26:N26"/>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I35:M36"/>
    <mergeCell ref="C37:G37"/>
    <mergeCell ref="I37:M37"/>
    <mergeCell ref="A23:E23"/>
    <mergeCell ref="A24:E24"/>
    <mergeCell ref="A25:E25"/>
    <mergeCell ref="A26:E26"/>
    <mergeCell ref="A27:E27"/>
    <mergeCell ref="A28:E28"/>
    <mergeCell ref="A29:E29"/>
    <mergeCell ref="F27:H27"/>
    <mergeCell ref="F29:H29"/>
    <mergeCell ref="F28:H28"/>
    <mergeCell ref="L28:N28"/>
    <mergeCell ref="F23:H23"/>
    <mergeCell ref="L23:N23"/>
    <mergeCell ref="F55:G55"/>
    <mergeCell ref="I55:J55"/>
    <mergeCell ref="L55:M55"/>
    <mergeCell ref="R55:S55"/>
    <mergeCell ref="O55:P55"/>
  </mergeCells>
  <pageMargins left="0.2" right="0.2" top="0.75" bottom="0.75" header="0.3" footer="0.3"/>
  <pageSetup scale="35" orientation="landscape" r:id="rId1"/>
  <rowBreaks count="1" manualBreakCount="1">
    <brk id="53" max="16383" man="1"/>
  </rowBreaks>
  <colBreaks count="1" manualBreakCount="1">
    <brk id="20" max="71" man="1"/>
  </colBreaks>
  <ignoredErrors>
    <ignoredError sqref="B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870C-E97C-4D9A-83D9-5B7EF2432A86}">
  <sheetPr>
    <tabColor rgb="FFC13FFB"/>
  </sheetPr>
  <dimension ref="A1:AF101"/>
  <sheetViews>
    <sheetView showGridLines="0" topLeftCell="A4" zoomScale="80" zoomScaleNormal="80" workbookViewId="0">
      <selection activeCell="F26" sqref="F26:H26"/>
    </sheetView>
  </sheetViews>
  <sheetFormatPr defaultColWidth="9.140625" defaultRowHeight="15" x14ac:dyDescent="0.25"/>
  <cols>
    <col min="1" max="1" width="34.140625" style="45" customWidth="1"/>
    <col min="2" max="2" width="27" style="45" customWidth="1"/>
    <col min="3" max="3" width="17.140625" style="45" customWidth="1"/>
    <col min="4" max="5" width="15" style="45" customWidth="1"/>
    <col min="6" max="6" width="17.140625" style="45" customWidth="1"/>
    <col min="7" max="8" width="15" style="45" customWidth="1"/>
    <col min="9" max="9" width="18.5703125" style="45" customWidth="1"/>
    <col min="10" max="11" width="15" style="45" customWidth="1"/>
    <col min="12" max="12" width="17" style="45" customWidth="1"/>
    <col min="13" max="14" width="15" style="45" customWidth="1"/>
    <col min="15" max="15" width="18" style="45" customWidth="1"/>
    <col min="16" max="17" width="15" style="45" customWidth="1"/>
    <col min="18" max="18" width="18" style="45" customWidth="1"/>
    <col min="19" max="20" width="15" style="45" customWidth="1"/>
    <col min="21" max="21" width="16.7109375" style="202" customWidth="1"/>
    <col min="22" max="22" width="11.7109375" style="204" customWidth="1"/>
    <col min="23" max="23" width="16.7109375" style="45" customWidth="1"/>
    <col min="24" max="24" width="11.7109375" style="204" customWidth="1"/>
    <col min="25" max="25" width="16.7109375" style="45" customWidth="1"/>
    <col min="26" max="26" width="11.7109375" style="204" customWidth="1"/>
    <col min="27" max="27" width="16.7109375" style="45" customWidth="1"/>
    <col min="28" max="28" width="11.7109375" style="204" customWidth="1"/>
    <col min="29" max="29" width="16.5703125" style="202" customWidth="1"/>
    <col min="30" max="30" width="19.5703125" style="45" customWidth="1"/>
    <col min="31" max="16384" width="9.140625" style="45"/>
  </cols>
  <sheetData>
    <row r="1" spans="1:32" ht="30" x14ac:dyDescent="0.4">
      <c r="A1" s="411" t="s">
        <v>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4"/>
      <c r="AF1" s="44"/>
    </row>
    <row r="2" spans="1:32" ht="20.25" x14ac:dyDescent="0.3">
      <c r="A2" s="412" t="s">
        <v>66</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6"/>
      <c r="AF2" s="46"/>
    </row>
    <row r="3" spans="1:32" ht="20.25"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75" x14ac:dyDescent="0.25">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75" x14ac:dyDescent="0.25">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8" x14ac:dyDescent="0.25">
      <c r="A6" s="21" t="s">
        <v>1</v>
      </c>
      <c r="B6" s="410">
        <f>Budget!B6</f>
        <v>0</v>
      </c>
      <c r="C6" s="410"/>
      <c r="D6" s="410"/>
      <c r="E6" s="410"/>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75" x14ac:dyDescent="0.25">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5" thickBot="1" x14ac:dyDescent="0.3">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
      <c r="A9" s="53" t="s">
        <v>3</v>
      </c>
      <c r="B9" s="54"/>
      <c r="C9" s="430" t="s">
        <v>70</v>
      </c>
      <c r="D9" s="430"/>
      <c r="E9" s="431"/>
      <c r="F9" s="432" t="s">
        <v>78</v>
      </c>
      <c r="G9" s="433"/>
      <c r="H9" s="434"/>
      <c r="I9" s="435" t="s">
        <v>59</v>
      </c>
      <c r="J9" s="436"/>
      <c r="K9" s="437"/>
      <c r="L9" s="438" t="s">
        <v>68</v>
      </c>
      <c r="M9" s="439"/>
      <c r="N9" s="440"/>
      <c r="O9" s="483" t="s">
        <v>69</v>
      </c>
      <c r="P9" s="445"/>
      <c r="Q9" s="484"/>
      <c r="R9" s="481" t="s">
        <v>74</v>
      </c>
      <c r="S9" s="442"/>
      <c r="T9" s="482"/>
      <c r="U9" s="55" t="s">
        <v>4</v>
      </c>
      <c r="V9" s="56" t="s">
        <v>5</v>
      </c>
      <c r="W9" s="205" t="s">
        <v>6</v>
      </c>
      <c r="X9" s="56" t="s">
        <v>5</v>
      </c>
      <c r="Y9" s="205" t="s">
        <v>7</v>
      </c>
      <c r="Z9" s="56" t="s">
        <v>5</v>
      </c>
      <c r="AA9" s="205" t="s">
        <v>8</v>
      </c>
      <c r="AB9" s="56" t="s">
        <v>5</v>
      </c>
      <c r="AC9" s="206" t="s">
        <v>9</v>
      </c>
      <c r="AD9" s="207" t="s">
        <v>10</v>
      </c>
    </row>
    <row r="10" spans="1:32" ht="16.5" thickBot="1" x14ac:dyDescent="0.3">
      <c r="A10" s="53"/>
      <c r="B10" s="57" t="s">
        <v>11</v>
      </c>
      <c r="C10" s="58" t="s">
        <v>47</v>
      </c>
      <c r="D10" s="59" t="s">
        <v>48</v>
      </c>
      <c r="E10" s="208" t="s">
        <v>49</v>
      </c>
      <c r="F10" s="61" t="s">
        <v>47</v>
      </c>
      <c r="G10" s="62" t="s">
        <v>48</v>
      </c>
      <c r="H10" s="63" t="s">
        <v>49</v>
      </c>
      <c r="I10" s="65" t="s">
        <v>47</v>
      </c>
      <c r="J10" s="65" t="s">
        <v>48</v>
      </c>
      <c r="K10" s="209" t="s">
        <v>49</v>
      </c>
      <c r="L10" s="67" t="s">
        <v>47</v>
      </c>
      <c r="M10" s="68" t="s">
        <v>48</v>
      </c>
      <c r="N10" s="69" t="s">
        <v>49</v>
      </c>
      <c r="O10" s="70" t="s">
        <v>47</v>
      </c>
      <c r="P10" s="71" t="s">
        <v>48</v>
      </c>
      <c r="Q10" s="72" t="s">
        <v>49</v>
      </c>
      <c r="R10" s="210" t="s">
        <v>47</v>
      </c>
      <c r="S10" s="74" t="s">
        <v>48</v>
      </c>
      <c r="T10" s="211" t="s">
        <v>49</v>
      </c>
      <c r="U10" s="76"/>
      <c r="V10" s="77"/>
      <c r="W10" s="76"/>
      <c r="X10" s="77"/>
      <c r="Y10" s="78"/>
      <c r="Z10" s="77"/>
      <c r="AA10" s="78"/>
      <c r="AB10" s="77"/>
      <c r="AC10" s="79"/>
      <c r="AD10" s="80"/>
    </row>
    <row r="11" spans="1:32" ht="16.5" thickBot="1" x14ac:dyDescent="0.3">
      <c r="A11" s="81" t="s">
        <v>50</v>
      </c>
      <c r="B11" s="82">
        <f>Budget!B12</f>
        <v>0</v>
      </c>
      <c r="C11" s="245"/>
      <c r="D11" s="246"/>
      <c r="E11" s="253"/>
      <c r="F11" s="248"/>
      <c r="G11" s="246"/>
      <c r="H11" s="247"/>
      <c r="I11" s="245"/>
      <c r="J11" s="246"/>
      <c r="K11" s="253"/>
      <c r="L11" s="248"/>
      <c r="M11" s="246"/>
      <c r="N11" s="247"/>
      <c r="O11" s="248"/>
      <c r="P11" s="246"/>
      <c r="Q11" s="247"/>
      <c r="R11" s="245"/>
      <c r="S11" s="246"/>
      <c r="T11" s="253"/>
      <c r="U11" s="241">
        <f>'Qtr1 Expenditure Report'!U11</f>
        <v>0</v>
      </c>
      <c r="V11" s="238" t="e">
        <f t="shared" ref="V11:V20" si="0">U11/B11</f>
        <v>#DIV/0!</v>
      </c>
      <c r="W11" s="242">
        <f>'Qtr2 Expenditure Report'!W11</f>
        <v>0</v>
      </c>
      <c r="X11" s="238" t="e">
        <f>(U11+W11)/B11</f>
        <v>#DIV/0!</v>
      </c>
      <c r="Y11" s="242">
        <f>'Qtr3 Ependiture Report'!Y11</f>
        <v>0</v>
      </c>
      <c r="Z11" s="238" t="e">
        <f>(U11+W11+Y11)/B11</f>
        <v>#DIV/0!</v>
      </c>
      <c r="AA11" s="243">
        <f>SUM(C11:T11)</f>
        <v>0</v>
      </c>
      <c r="AB11" s="238" t="e">
        <f>(U11+W11+Y11+AA11)/B11</f>
        <v>#DIV/0!</v>
      </c>
      <c r="AC11" s="240">
        <f t="shared" ref="AC11:AC19" si="1">U11+W11+Y11+AA11</f>
        <v>0</v>
      </c>
      <c r="AD11" s="244">
        <f t="shared" ref="AD11:AD19" si="2">B11-AC11</f>
        <v>0</v>
      </c>
    </row>
    <row r="12" spans="1:32" ht="16.5" thickBot="1" x14ac:dyDescent="0.3">
      <c r="A12" s="83" t="s">
        <v>51</v>
      </c>
      <c r="B12" s="82">
        <f>Budget!B13</f>
        <v>0</v>
      </c>
      <c r="C12" s="249"/>
      <c r="D12" s="250"/>
      <c r="E12" s="254"/>
      <c r="F12" s="252"/>
      <c r="G12" s="250"/>
      <c r="H12" s="251"/>
      <c r="I12" s="249"/>
      <c r="J12" s="250"/>
      <c r="K12" s="254"/>
      <c r="L12" s="252"/>
      <c r="M12" s="250"/>
      <c r="N12" s="251"/>
      <c r="O12" s="252"/>
      <c r="P12" s="250"/>
      <c r="Q12" s="251"/>
      <c r="R12" s="249"/>
      <c r="S12" s="250"/>
      <c r="T12" s="254"/>
      <c r="U12" s="241">
        <f>'Qtr1 Expenditure Report'!U12</f>
        <v>0</v>
      </c>
      <c r="V12" s="238" t="e">
        <f t="shared" si="0"/>
        <v>#DIV/0!</v>
      </c>
      <c r="W12" s="242">
        <f>'Qtr2 Expenditure Report'!W12</f>
        <v>0</v>
      </c>
      <c r="X12" s="238" t="e">
        <f t="shared" ref="X12:X19" si="3">(U12+W12)/B12</f>
        <v>#DIV/0!</v>
      </c>
      <c r="Y12" s="242">
        <f>'Qtr3 Ependiture Report'!Y12</f>
        <v>0</v>
      </c>
      <c r="Z12" s="238" t="e">
        <f t="shared" ref="Z12:Z19" si="4">(U12+W12+Y12)/B12</f>
        <v>#DIV/0!</v>
      </c>
      <c r="AA12" s="243">
        <f t="shared" ref="AA12:AA19" si="5">SUM(C12:T12)</f>
        <v>0</v>
      </c>
      <c r="AB12" s="238" t="e">
        <f t="shared" ref="AB12:AB19" si="6">(U12+W12+Y12+AA12)/B12</f>
        <v>#DIV/0!</v>
      </c>
      <c r="AC12" s="240">
        <f t="shared" si="1"/>
        <v>0</v>
      </c>
      <c r="AD12" s="244">
        <f t="shared" si="2"/>
        <v>0</v>
      </c>
    </row>
    <row r="13" spans="1:32" ht="16.5" thickBot="1" x14ac:dyDescent="0.3">
      <c r="A13" s="84" t="s">
        <v>52</v>
      </c>
      <c r="B13" s="82">
        <f>Budget!B14</f>
        <v>0</v>
      </c>
      <c r="C13" s="249"/>
      <c r="D13" s="250"/>
      <c r="E13" s="254"/>
      <c r="F13" s="252"/>
      <c r="G13" s="250"/>
      <c r="H13" s="251"/>
      <c r="I13" s="249"/>
      <c r="J13" s="250"/>
      <c r="K13" s="254"/>
      <c r="L13" s="252"/>
      <c r="M13" s="250"/>
      <c r="N13" s="251"/>
      <c r="O13" s="252"/>
      <c r="P13" s="250"/>
      <c r="Q13" s="251"/>
      <c r="R13" s="249"/>
      <c r="S13" s="250"/>
      <c r="T13" s="254"/>
      <c r="U13" s="241">
        <f>'Qtr1 Expenditure Report'!U13</f>
        <v>0</v>
      </c>
      <c r="V13" s="238" t="e">
        <f t="shared" si="0"/>
        <v>#DIV/0!</v>
      </c>
      <c r="W13" s="242">
        <f>'Qtr2 Expenditure Report'!W13</f>
        <v>0</v>
      </c>
      <c r="X13" s="238" t="e">
        <f t="shared" si="3"/>
        <v>#DIV/0!</v>
      </c>
      <c r="Y13" s="242">
        <f>'Qtr3 Ependiture Report'!Y13</f>
        <v>0</v>
      </c>
      <c r="Z13" s="238" t="e">
        <f t="shared" si="4"/>
        <v>#DIV/0!</v>
      </c>
      <c r="AA13" s="243">
        <f t="shared" si="5"/>
        <v>0</v>
      </c>
      <c r="AB13" s="238" t="e">
        <f t="shared" si="6"/>
        <v>#DIV/0!</v>
      </c>
      <c r="AC13" s="240">
        <f t="shared" si="1"/>
        <v>0</v>
      </c>
      <c r="AD13" s="244">
        <f t="shared" si="2"/>
        <v>0</v>
      </c>
    </row>
    <row r="14" spans="1:32" ht="16.5" thickBot="1" x14ac:dyDescent="0.3">
      <c r="A14" s="85" t="s">
        <v>53</v>
      </c>
      <c r="B14" s="82">
        <f>Budget!B15</f>
        <v>0</v>
      </c>
      <c r="C14" s="249"/>
      <c r="D14" s="250"/>
      <c r="E14" s="254"/>
      <c r="F14" s="252"/>
      <c r="G14" s="250"/>
      <c r="H14" s="251"/>
      <c r="I14" s="249"/>
      <c r="J14" s="250"/>
      <c r="K14" s="254"/>
      <c r="L14" s="252"/>
      <c r="M14" s="250"/>
      <c r="N14" s="251"/>
      <c r="O14" s="252"/>
      <c r="P14" s="250"/>
      <c r="Q14" s="251"/>
      <c r="R14" s="249"/>
      <c r="S14" s="250"/>
      <c r="T14" s="254"/>
      <c r="U14" s="241">
        <f>'Qtr1 Expenditure Report'!U14</f>
        <v>0</v>
      </c>
      <c r="V14" s="238" t="e">
        <f t="shared" si="0"/>
        <v>#DIV/0!</v>
      </c>
      <c r="W14" s="242">
        <f>'Qtr2 Expenditure Report'!W14</f>
        <v>0</v>
      </c>
      <c r="X14" s="238" t="e">
        <f t="shared" si="3"/>
        <v>#DIV/0!</v>
      </c>
      <c r="Y14" s="242">
        <f>'Qtr3 Ependiture Report'!Y14</f>
        <v>0</v>
      </c>
      <c r="Z14" s="238" t="e">
        <f t="shared" si="4"/>
        <v>#DIV/0!</v>
      </c>
      <c r="AA14" s="243">
        <f t="shared" si="5"/>
        <v>0</v>
      </c>
      <c r="AB14" s="238" t="e">
        <f t="shared" si="6"/>
        <v>#DIV/0!</v>
      </c>
      <c r="AC14" s="240">
        <f t="shared" si="1"/>
        <v>0</v>
      </c>
      <c r="AD14" s="244">
        <f t="shared" si="2"/>
        <v>0</v>
      </c>
    </row>
    <row r="15" spans="1:32" ht="16.5" thickBot="1" x14ac:dyDescent="0.3">
      <c r="A15" s="86" t="s">
        <v>54</v>
      </c>
      <c r="B15" s="82">
        <f>Budget!B16</f>
        <v>0</v>
      </c>
      <c r="C15" s="249"/>
      <c r="D15" s="250"/>
      <c r="E15" s="254"/>
      <c r="F15" s="252"/>
      <c r="G15" s="250"/>
      <c r="H15" s="251"/>
      <c r="I15" s="249"/>
      <c r="J15" s="250"/>
      <c r="K15" s="254"/>
      <c r="L15" s="252"/>
      <c r="M15" s="250"/>
      <c r="N15" s="251"/>
      <c r="O15" s="252"/>
      <c r="P15" s="250"/>
      <c r="Q15" s="251"/>
      <c r="R15" s="249"/>
      <c r="S15" s="250"/>
      <c r="T15" s="254"/>
      <c r="U15" s="241">
        <f>'Qtr1 Expenditure Report'!U15</f>
        <v>0</v>
      </c>
      <c r="V15" s="238" t="e">
        <f t="shared" si="0"/>
        <v>#DIV/0!</v>
      </c>
      <c r="W15" s="242">
        <f>'Qtr2 Expenditure Report'!W15</f>
        <v>0</v>
      </c>
      <c r="X15" s="238" t="e">
        <f t="shared" si="3"/>
        <v>#DIV/0!</v>
      </c>
      <c r="Y15" s="242">
        <f>'Qtr3 Ependiture Report'!Y15</f>
        <v>0</v>
      </c>
      <c r="Z15" s="238" t="e">
        <f t="shared" si="4"/>
        <v>#DIV/0!</v>
      </c>
      <c r="AA15" s="243">
        <f t="shared" si="5"/>
        <v>0</v>
      </c>
      <c r="AB15" s="238" t="e">
        <f t="shared" si="6"/>
        <v>#DIV/0!</v>
      </c>
      <c r="AC15" s="240">
        <f t="shared" si="1"/>
        <v>0</v>
      </c>
      <c r="AD15" s="244">
        <f t="shared" si="2"/>
        <v>0</v>
      </c>
    </row>
    <row r="16" spans="1:32" ht="16.5" thickBot="1" x14ac:dyDescent="0.3">
      <c r="A16" s="87" t="s">
        <v>55</v>
      </c>
      <c r="B16" s="82">
        <f>Budget!B17</f>
        <v>0</v>
      </c>
      <c r="C16" s="249"/>
      <c r="D16" s="250"/>
      <c r="E16" s="254"/>
      <c r="F16" s="252"/>
      <c r="G16" s="250"/>
      <c r="H16" s="251"/>
      <c r="I16" s="249"/>
      <c r="J16" s="250"/>
      <c r="K16" s="254"/>
      <c r="L16" s="252"/>
      <c r="M16" s="250"/>
      <c r="N16" s="251"/>
      <c r="O16" s="252"/>
      <c r="P16" s="250"/>
      <c r="Q16" s="251"/>
      <c r="R16" s="249"/>
      <c r="S16" s="250"/>
      <c r="T16" s="254"/>
      <c r="U16" s="241">
        <f>'Qtr1 Expenditure Report'!U16</f>
        <v>0</v>
      </c>
      <c r="V16" s="238" t="e">
        <f t="shared" si="0"/>
        <v>#DIV/0!</v>
      </c>
      <c r="W16" s="242">
        <f>'Qtr2 Expenditure Report'!W16</f>
        <v>0</v>
      </c>
      <c r="X16" s="238" t="e">
        <f t="shared" si="3"/>
        <v>#DIV/0!</v>
      </c>
      <c r="Y16" s="242">
        <f>'Qtr3 Ependiture Report'!Y16</f>
        <v>0</v>
      </c>
      <c r="Z16" s="238" t="e">
        <f t="shared" si="4"/>
        <v>#DIV/0!</v>
      </c>
      <c r="AA16" s="243">
        <f t="shared" si="5"/>
        <v>0</v>
      </c>
      <c r="AB16" s="238" t="e">
        <f t="shared" si="6"/>
        <v>#DIV/0!</v>
      </c>
      <c r="AC16" s="240">
        <f t="shared" si="1"/>
        <v>0</v>
      </c>
      <c r="AD16" s="244">
        <f t="shared" si="2"/>
        <v>0</v>
      </c>
    </row>
    <row r="17" spans="1:30" ht="16.5" thickBot="1" x14ac:dyDescent="0.3">
      <c r="A17" s="88" t="s">
        <v>56</v>
      </c>
      <c r="B17" s="82">
        <f>Budget!B18</f>
        <v>0</v>
      </c>
      <c r="C17" s="249"/>
      <c r="D17" s="250"/>
      <c r="E17" s="254"/>
      <c r="F17" s="252"/>
      <c r="G17" s="250"/>
      <c r="H17" s="251"/>
      <c r="I17" s="249"/>
      <c r="J17" s="250"/>
      <c r="K17" s="254"/>
      <c r="L17" s="252"/>
      <c r="M17" s="250"/>
      <c r="N17" s="251"/>
      <c r="O17" s="252"/>
      <c r="P17" s="250"/>
      <c r="Q17" s="251"/>
      <c r="R17" s="249"/>
      <c r="S17" s="250"/>
      <c r="T17" s="254"/>
      <c r="U17" s="241">
        <f>'Qtr1 Expenditure Report'!U17</f>
        <v>0</v>
      </c>
      <c r="V17" s="238" t="e">
        <f t="shared" si="0"/>
        <v>#DIV/0!</v>
      </c>
      <c r="W17" s="242">
        <f>'Qtr2 Expenditure Report'!W17</f>
        <v>0</v>
      </c>
      <c r="X17" s="238" t="e">
        <f t="shared" si="3"/>
        <v>#DIV/0!</v>
      </c>
      <c r="Y17" s="242">
        <f>'Qtr3 Ependiture Report'!Y17</f>
        <v>0</v>
      </c>
      <c r="Z17" s="238" t="e">
        <f t="shared" si="4"/>
        <v>#DIV/0!</v>
      </c>
      <c r="AA17" s="243">
        <f t="shared" si="5"/>
        <v>0</v>
      </c>
      <c r="AB17" s="238" t="e">
        <f t="shared" si="6"/>
        <v>#DIV/0!</v>
      </c>
      <c r="AC17" s="240">
        <f t="shared" si="1"/>
        <v>0</v>
      </c>
      <c r="AD17" s="244">
        <f t="shared" si="2"/>
        <v>0</v>
      </c>
    </row>
    <row r="18" spans="1:30" ht="16.5" thickBot="1" x14ac:dyDescent="0.3">
      <c r="A18" s="89" t="s">
        <v>57</v>
      </c>
      <c r="B18" s="82">
        <f>Budget!B19</f>
        <v>0</v>
      </c>
      <c r="C18" s="249"/>
      <c r="D18" s="250"/>
      <c r="E18" s="254"/>
      <c r="F18" s="252"/>
      <c r="G18" s="250"/>
      <c r="H18" s="251"/>
      <c r="I18" s="249"/>
      <c r="J18" s="250"/>
      <c r="K18" s="254"/>
      <c r="L18" s="252"/>
      <c r="M18" s="250"/>
      <c r="N18" s="251"/>
      <c r="O18" s="252"/>
      <c r="P18" s="250"/>
      <c r="Q18" s="251"/>
      <c r="R18" s="249"/>
      <c r="S18" s="250"/>
      <c r="T18" s="254"/>
      <c r="U18" s="241">
        <f>'Qtr1 Expenditure Report'!U18</f>
        <v>0</v>
      </c>
      <c r="V18" s="238" t="e">
        <f t="shared" si="0"/>
        <v>#DIV/0!</v>
      </c>
      <c r="W18" s="242">
        <f>'Qtr2 Expenditure Report'!W18</f>
        <v>0</v>
      </c>
      <c r="X18" s="238" t="e">
        <f t="shared" si="3"/>
        <v>#DIV/0!</v>
      </c>
      <c r="Y18" s="242">
        <f>'Qtr3 Ependiture Report'!Y18</f>
        <v>0</v>
      </c>
      <c r="Z18" s="238" t="e">
        <f t="shared" si="4"/>
        <v>#DIV/0!</v>
      </c>
      <c r="AA18" s="243">
        <f t="shared" si="5"/>
        <v>0</v>
      </c>
      <c r="AB18" s="238" t="e">
        <f t="shared" si="6"/>
        <v>#DIV/0!</v>
      </c>
      <c r="AC18" s="240">
        <f t="shared" si="1"/>
        <v>0</v>
      </c>
      <c r="AD18" s="244">
        <f t="shared" si="2"/>
        <v>0</v>
      </c>
    </row>
    <row r="19" spans="1:30" ht="16.5" thickBot="1" x14ac:dyDescent="0.3">
      <c r="A19" s="90" t="s">
        <v>58</v>
      </c>
      <c r="B19" s="82">
        <f>Budget!B20</f>
        <v>0</v>
      </c>
      <c r="C19" s="249"/>
      <c r="D19" s="250"/>
      <c r="E19" s="254"/>
      <c r="F19" s="252"/>
      <c r="G19" s="250"/>
      <c r="H19" s="251"/>
      <c r="I19" s="249"/>
      <c r="J19" s="250"/>
      <c r="K19" s="254"/>
      <c r="L19" s="252"/>
      <c r="M19" s="250"/>
      <c r="N19" s="251"/>
      <c r="O19" s="252"/>
      <c r="P19" s="250"/>
      <c r="Q19" s="251"/>
      <c r="R19" s="249"/>
      <c r="S19" s="250"/>
      <c r="T19" s="254"/>
      <c r="U19" s="241">
        <f>'Qtr1 Expenditure Report'!U19</f>
        <v>0</v>
      </c>
      <c r="V19" s="238" t="e">
        <f t="shared" si="0"/>
        <v>#DIV/0!</v>
      </c>
      <c r="W19" s="242">
        <f>'Qtr2 Expenditure Report'!W19</f>
        <v>0</v>
      </c>
      <c r="X19" s="238" t="e">
        <f t="shared" si="3"/>
        <v>#DIV/0!</v>
      </c>
      <c r="Y19" s="242">
        <f>'Qtr3 Ependiture Report'!Y19</f>
        <v>0</v>
      </c>
      <c r="Z19" s="238" t="e">
        <f t="shared" si="4"/>
        <v>#DIV/0!</v>
      </c>
      <c r="AA19" s="243">
        <f t="shared" si="5"/>
        <v>0</v>
      </c>
      <c r="AB19" s="238" t="e">
        <f t="shared" si="6"/>
        <v>#DIV/0!</v>
      </c>
      <c r="AC19" s="240">
        <f t="shared" si="1"/>
        <v>0</v>
      </c>
      <c r="AD19" s="244">
        <f t="shared" si="2"/>
        <v>0</v>
      </c>
    </row>
    <row r="20" spans="1:30" ht="16.5" thickBot="1" x14ac:dyDescent="0.3">
      <c r="A20" s="91" t="s">
        <v>15</v>
      </c>
      <c r="B20" s="92">
        <f>SUM(B11:B19)</f>
        <v>0</v>
      </c>
      <c r="C20" s="93">
        <f t="shared" ref="C20:U20" si="7">SUM(C11:C19)</f>
        <v>0</v>
      </c>
      <c r="D20" s="94">
        <f t="shared" si="7"/>
        <v>0</v>
      </c>
      <c r="E20" s="212">
        <f t="shared" si="7"/>
        <v>0</v>
      </c>
      <c r="F20" s="96">
        <f t="shared" si="7"/>
        <v>0</v>
      </c>
      <c r="G20" s="97">
        <f t="shared" si="7"/>
        <v>0</v>
      </c>
      <c r="H20" s="98">
        <f t="shared" si="7"/>
        <v>0</v>
      </c>
      <c r="I20" s="213">
        <f t="shared" si="7"/>
        <v>0</v>
      </c>
      <c r="J20" s="100">
        <f t="shared" si="7"/>
        <v>0</v>
      </c>
      <c r="K20" s="214">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5" thickBot="1" x14ac:dyDescent="0.3">
      <c r="A21" s="116"/>
      <c r="B21" s="117"/>
      <c r="C21" s="413">
        <f>C20+D20+E20</f>
        <v>0</v>
      </c>
      <c r="D21" s="413"/>
      <c r="E21" s="414"/>
      <c r="F21" s="415">
        <f>SUM(F20:H20)</f>
        <v>0</v>
      </c>
      <c r="G21" s="416"/>
      <c r="H21" s="417"/>
      <c r="I21" s="418">
        <f>SUM(I20:K20)</f>
        <v>0</v>
      </c>
      <c r="J21" s="419"/>
      <c r="K21" s="420"/>
      <c r="L21" s="421">
        <f>SUM(L20:N20)</f>
        <v>0</v>
      </c>
      <c r="M21" s="422"/>
      <c r="N21" s="423"/>
      <c r="O21" s="427">
        <f>SUM(O20:Q20)</f>
        <v>0</v>
      </c>
      <c r="P21" s="428"/>
      <c r="Q21" s="429"/>
      <c r="R21" s="424">
        <f>SUM(R20:T20)</f>
        <v>0</v>
      </c>
      <c r="S21" s="425"/>
      <c r="T21" s="425"/>
      <c r="U21" s="146"/>
      <c r="V21" s="146"/>
      <c r="W21" s="146"/>
      <c r="X21" s="146"/>
      <c r="Y21" s="146"/>
      <c r="Z21" s="146"/>
      <c r="AA21" s="146"/>
      <c r="AB21" s="146"/>
      <c r="AC21" s="146"/>
      <c r="AD21" s="146"/>
    </row>
    <row r="22" spans="1:30" ht="16.5" thickBot="1" x14ac:dyDescent="0.3">
      <c r="A22" s="122"/>
      <c r="B22" s="117"/>
      <c r="C22" s="218"/>
      <c r="D22" s="218"/>
      <c r="E22" s="218"/>
      <c r="F22" s="125"/>
      <c r="G22" s="126"/>
      <c r="H22" s="127"/>
      <c r="I22" s="219"/>
      <c r="J22" s="219"/>
      <c r="K22" s="219"/>
      <c r="L22" s="220"/>
      <c r="M22" s="221"/>
      <c r="N22" s="222"/>
      <c r="O22" s="223"/>
      <c r="P22" s="224"/>
      <c r="Q22" s="225"/>
      <c r="R22" s="226"/>
      <c r="S22" s="226"/>
      <c r="T22" s="226"/>
      <c r="U22" s="146"/>
      <c r="V22" s="146"/>
      <c r="W22" s="146"/>
      <c r="X22" s="146"/>
      <c r="Y22" s="146"/>
      <c r="Z22" s="146"/>
      <c r="AA22" s="146"/>
      <c r="AB22" s="146"/>
      <c r="AC22" s="146"/>
      <c r="AD22" s="146"/>
    </row>
    <row r="23" spans="1:30" ht="15.75" x14ac:dyDescent="0.25">
      <c r="A23" s="395" t="s">
        <v>16</v>
      </c>
      <c r="B23" s="396"/>
      <c r="C23" s="396"/>
      <c r="D23" s="396"/>
      <c r="E23" s="397"/>
      <c r="F23" s="454">
        <f>SUM('Qtr1 Expenditure Report'!F23:H23)</f>
        <v>0</v>
      </c>
      <c r="G23" s="455"/>
      <c r="H23" s="456"/>
      <c r="I23" s="140"/>
      <c r="J23" s="140"/>
      <c r="K23" s="140"/>
      <c r="L23" s="457"/>
      <c r="M23" s="457"/>
      <c r="N23" s="457"/>
      <c r="O23" s="147"/>
      <c r="P23" s="147"/>
      <c r="Q23" s="147"/>
      <c r="R23" s="148"/>
      <c r="S23" s="149"/>
      <c r="T23" s="150"/>
      <c r="U23" s="146"/>
      <c r="V23" s="146"/>
      <c r="W23" s="146"/>
      <c r="X23" s="146"/>
      <c r="Y23" s="146"/>
      <c r="Z23" s="146"/>
      <c r="AA23" s="146"/>
      <c r="AB23" s="146"/>
      <c r="AC23" s="146"/>
      <c r="AD23" s="146"/>
    </row>
    <row r="24" spans="1:30" ht="15.75" x14ac:dyDescent="0.25">
      <c r="A24" s="395" t="s">
        <v>17</v>
      </c>
      <c r="B24" s="396"/>
      <c r="C24" s="396"/>
      <c r="D24" s="396"/>
      <c r="E24" s="397"/>
      <c r="F24" s="454">
        <f>SUM('Qtr2 Expenditure Report'!F24:H24)</f>
        <v>0</v>
      </c>
      <c r="G24" s="455"/>
      <c r="H24" s="456"/>
      <c r="I24" s="140"/>
      <c r="J24" s="140"/>
      <c r="K24" s="140"/>
      <c r="L24" s="457"/>
      <c r="M24" s="457"/>
      <c r="N24" s="457"/>
      <c r="O24" s="147"/>
      <c r="P24" s="147"/>
      <c r="Q24" s="147"/>
      <c r="R24" s="148"/>
      <c r="S24" s="149"/>
      <c r="T24" s="150"/>
      <c r="U24" s="121"/>
      <c r="V24" s="145"/>
      <c r="W24" s="146"/>
      <c r="X24" s="145"/>
      <c r="Y24" s="146"/>
      <c r="Z24" s="145"/>
      <c r="AA24" s="146"/>
      <c r="AB24" s="145"/>
      <c r="AC24" s="121"/>
      <c r="AD24" s="121"/>
    </row>
    <row r="25" spans="1:30" ht="15.75" x14ac:dyDescent="0.25">
      <c r="A25" s="395" t="s">
        <v>18</v>
      </c>
      <c r="B25" s="396"/>
      <c r="C25" s="396"/>
      <c r="D25" s="396"/>
      <c r="E25" s="397"/>
      <c r="F25" s="454">
        <f>SUM('Qtr3 Ependiture Report'!F25:H25)</f>
        <v>0</v>
      </c>
      <c r="G25" s="455"/>
      <c r="H25" s="456"/>
      <c r="I25" s="140"/>
      <c r="J25" s="140"/>
      <c r="K25" s="140"/>
      <c r="L25" s="457"/>
      <c r="M25" s="457"/>
      <c r="N25" s="457"/>
      <c r="O25" s="147"/>
      <c r="P25" s="147"/>
      <c r="Q25" s="147"/>
      <c r="R25" s="148"/>
      <c r="S25" s="149"/>
      <c r="T25" s="150"/>
      <c r="U25" s="121"/>
      <c r="V25" s="145"/>
      <c r="W25" s="146"/>
      <c r="X25" s="145"/>
      <c r="Y25" s="146"/>
      <c r="Z25" s="145"/>
      <c r="AA25" s="146"/>
      <c r="AB25" s="145"/>
      <c r="AC25" s="121"/>
      <c r="AD25" s="121"/>
    </row>
    <row r="26" spans="1:30" ht="16.5" thickBot="1" x14ac:dyDescent="0.3">
      <c r="A26" s="395" t="s">
        <v>19</v>
      </c>
      <c r="B26" s="396"/>
      <c r="C26" s="396"/>
      <c r="D26" s="396"/>
      <c r="E26" s="397"/>
      <c r="F26" s="450"/>
      <c r="G26" s="451"/>
      <c r="H26" s="452"/>
      <c r="I26" s="140"/>
      <c r="J26" s="140"/>
      <c r="K26" s="140"/>
      <c r="L26" s="457"/>
      <c r="M26" s="457"/>
      <c r="N26" s="457"/>
      <c r="O26" s="147"/>
      <c r="P26" s="147"/>
      <c r="Q26" s="147"/>
      <c r="R26" s="148"/>
      <c r="S26" s="149"/>
      <c r="T26" s="150"/>
      <c r="U26" s="121"/>
      <c r="V26" s="145"/>
      <c r="W26" s="146"/>
      <c r="X26" s="145"/>
      <c r="Y26" s="146"/>
      <c r="Z26" s="145"/>
      <c r="AA26" s="146"/>
      <c r="AB26" s="145"/>
      <c r="AC26" s="121"/>
      <c r="AD26" s="121"/>
    </row>
    <row r="27" spans="1:30" ht="16.5" thickBot="1" x14ac:dyDescent="0.3">
      <c r="A27" s="395" t="s">
        <v>20</v>
      </c>
      <c r="B27" s="396"/>
      <c r="C27" s="396"/>
      <c r="D27" s="396"/>
      <c r="E27" s="397"/>
      <c r="F27" s="398">
        <f>SUM(F23:H26)</f>
        <v>0</v>
      </c>
      <c r="G27" s="399"/>
      <c r="H27" s="400"/>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75" x14ac:dyDescent="0.25">
      <c r="A28" s="395" t="s">
        <v>89</v>
      </c>
      <c r="B28" s="396"/>
      <c r="C28" s="396"/>
      <c r="D28" s="396"/>
      <c r="E28" s="397"/>
      <c r="F28" s="485">
        <f>Budget!E22</f>
        <v>0</v>
      </c>
      <c r="G28" s="402"/>
      <c r="H28" s="486"/>
      <c r="I28" s="140"/>
      <c r="J28" s="140"/>
      <c r="K28" s="140"/>
      <c r="L28" s="447"/>
      <c r="M28" s="448"/>
      <c r="N28" s="449"/>
      <c r="O28" s="158"/>
      <c r="P28" s="158"/>
      <c r="Q28" s="158"/>
      <c r="R28" s="155"/>
      <c r="S28" s="155"/>
      <c r="T28" s="155"/>
      <c r="U28" s="156"/>
      <c r="V28" s="157"/>
      <c r="W28" s="155"/>
      <c r="X28" s="157"/>
      <c r="Y28" s="155"/>
      <c r="Z28" s="157"/>
      <c r="AA28" s="155"/>
      <c r="AB28" s="157"/>
      <c r="AC28" s="156"/>
      <c r="AD28" s="156"/>
    </row>
    <row r="29" spans="1:30" ht="15.75" x14ac:dyDescent="0.25">
      <c r="A29" s="395" t="s">
        <v>21</v>
      </c>
      <c r="B29" s="396"/>
      <c r="C29" s="396"/>
      <c r="D29" s="396"/>
      <c r="E29" s="397"/>
      <c r="F29" s="485">
        <f>F28-F27</f>
        <v>0</v>
      </c>
      <c r="G29" s="402"/>
      <c r="H29" s="486"/>
      <c r="I29" s="140"/>
      <c r="J29" s="140"/>
      <c r="K29" s="140"/>
      <c r="L29" s="462"/>
      <c r="M29" s="463"/>
      <c r="N29" s="464"/>
      <c r="O29" s="159"/>
      <c r="P29" s="159"/>
      <c r="Q29" s="159"/>
      <c r="R29" s="155"/>
      <c r="S29" s="155"/>
      <c r="T29" s="155"/>
      <c r="U29" s="156"/>
      <c r="V29" s="157"/>
      <c r="W29" s="155"/>
      <c r="X29" s="157"/>
      <c r="Y29" s="155"/>
      <c r="Z29" s="157"/>
      <c r="AA29" s="155"/>
      <c r="AB29" s="157"/>
      <c r="AC29" s="156"/>
      <c r="AD29" s="156"/>
    </row>
    <row r="30" spans="1:30" s="166" customFormat="1" ht="15.75" x14ac:dyDescent="0.25">
      <c r="A30" s="160"/>
      <c r="B30" s="160"/>
      <c r="C30" s="160"/>
      <c r="D30" s="160"/>
      <c r="E30" s="160"/>
      <c r="F30" s="228"/>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75" x14ac:dyDescent="0.25">
      <c r="A31" s="160"/>
      <c r="B31" s="160"/>
      <c r="C31" s="160"/>
      <c r="D31" s="160"/>
      <c r="E31" s="160"/>
      <c r="F31" s="228"/>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75" thickBot="1" x14ac:dyDescent="0.3">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ht="15.75" thickTop="1" x14ac:dyDescent="0.25">
      <c r="A33" s="1"/>
      <c r="B33" s="1"/>
      <c r="C33" s="183"/>
      <c r="D33" s="184"/>
      <c r="E33" s="184"/>
      <c r="F33" s="184"/>
      <c r="G33" s="184"/>
      <c r="H33" s="184"/>
      <c r="I33" s="184"/>
      <c r="J33" s="184"/>
      <c r="K33" s="184"/>
      <c r="L33" s="184"/>
      <c r="M33" s="184"/>
      <c r="N33" s="185"/>
      <c r="O33" s="181"/>
      <c r="P33" s="182"/>
    </row>
    <row r="34" spans="1:16" s="48" customFormat="1" ht="15.75" x14ac:dyDescent="0.25">
      <c r="A34" s="1"/>
      <c r="B34" s="1"/>
      <c r="C34" s="392" t="s">
        <v>23</v>
      </c>
      <c r="D34" s="393"/>
      <c r="E34" s="393"/>
      <c r="F34" s="393"/>
      <c r="G34" s="393"/>
      <c r="H34" s="393"/>
      <c r="I34" s="393"/>
      <c r="J34" s="393"/>
      <c r="K34" s="393"/>
      <c r="L34" s="393"/>
      <c r="M34" s="393"/>
      <c r="N34" s="476"/>
      <c r="O34" s="181"/>
      <c r="P34" s="182"/>
    </row>
    <row r="35" spans="1:16" s="48" customFormat="1" ht="15.75" x14ac:dyDescent="0.2">
      <c r="A35" s="186"/>
      <c r="B35" s="186"/>
      <c r="C35" s="477"/>
      <c r="D35" s="478"/>
      <c r="E35" s="478"/>
      <c r="F35" s="478"/>
      <c r="G35" s="478"/>
      <c r="H35" s="187"/>
      <c r="I35" s="404"/>
      <c r="J35" s="404"/>
      <c r="K35" s="404"/>
      <c r="L35" s="404"/>
      <c r="M35" s="404"/>
      <c r="N35" s="188"/>
      <c r="O35" s="189"/>
    </row>
    <row r="36" spans="1:16" s="48" customFormat="1" ht="15" customHeight="1" x14ac:dyDescent="0.2">
      <c r="C36" s="479"/>
      <c r="D36" s="480"/>
      <c r="E36" s="480"/>
      <c r="F36" s="480"/>
      <c r="G36" s="480"/>
      <c r="H36" s="187"/>
      <c r="I36" s="405"/>
      <c r="J36" s="405"/>
      <c r="K36" s="405"/>
      <c r="L36" s="405"/>
      <c r="M36" s="405"/>
      <c r="N36" s="188"/>
      <c r="O36" s="189"/>
    </row>
    <row r="37" spans="1:16" s="48" customFormat="1" ht="15.75" x14ac:dyDescent="0.25">
      <c r="C37" s="392" t="s">
        <v>24</v>
      </c>
      <c r="D37" s="393"/>
      <c r="E37" s="393"/>
      <c r="F37" s="393"/>
      <c r="G37" s="393"/>
      <c r="I37" s="393" t="s">
        <v>25</v>
      </c>
      <c r="J37" s="393"/>
      <c r="K37" s="393"/>
      <c r="L37" s="393"/>
      <c r="M37" s="393"/>
      <c r="N37" s="188"/>
      <c r="O37" s="189"/>
    </row>
    <row r="38" spans="1:16" s="48" customFormat="1" ht="15" customHeight="1" x14ac:dyDescent="0.2">
      <c r="C38" s="406"/>
      <c r="D38" s="407"/>
      <c r="E38" s="407"/>
      <c r="F38" s="407"/>
      <c r="G38" s="407"/>
      <c r="H38" s="187"/>
      <c r="I38" s="404"/>
      <c r="J38" s="404"/>
      <c r="K38" s="404"/>
      <c r="L38" s="404"/>
      <c r="M38" s="404"/>
      <c r="N38" s="188"/>
      <c r="O38" s="189"/>
    </row>
    <row r="39" spans="1:16" s="48" customFormat="1" ht="15" customHeight="1" x14ac:dyDescent="0.2">
      <c r="C39" s="408"/>
      <c r="D39" s="409"/>
      <c r="E39" s="409"/>
      <c r="F39" s="409"/>
      <c r="G39" s="409"/>
      <c r="H39" s="187"/>
      <c r="I39" s="405"/>
      <c r="J39" s="405"/>
      <c r="K39" s="405"/>
      <c r="L39" s="405"/>
      <c r="M39" s="405"/>
      <c r="N39" s="188"/>
      <c r="O39" s="189"/>
    </row>
    <row r="40" spans="1:16" s="48" customFormat="1" ht="15.75" x14ac:dyDescent="0.25">
      <c r="C40" s="392" t="s">
        <v>26</v>
      </c>
      <c r="D40" s="393"/>
      <c r="E40" s="393"/>
      <c r="F40" s="393"/>
      <c r="G40" s="393"/>
      <c r="I40" s="393" t="s">
        <v>27</v>
      </c>
      <c r="J40" s="393"/>
      <c r="K40" s="393"/>
      <c r="L40" s="393"/>
      <c r="M40" s="393"/>
      <c r="N40" s="188"/>
      <c r="O40" s="189"/>
    </row>
    <row r="41" spans="1:16" s="48" customFormat="1" ht="16.5" thickBot="1" x14ac:dyDescent="0.3">
      <c r="C41" s="190"/>
      <c r="D41" s="191"/>
      <c r="E41" s="192"/>
      <c r="F41" s="192"/>
      <c r="G41" s="192"/>
      <c r="H41" s="192"/>
      <c r="I41" s="192"/>
      <c r="J41" s="192"/>
      <c r="K41" s="193"/>
      <c r="L41" s="193"/>
      <c r="M41" s="193"/>
      <c r="N41" s="194"/>
      <c r="O41" s="189"/>
    </row>
    <row r="42" spans="1:16" s="48" customFormat="1" ht="15.75" thickTop="1" x14ac:dyDescent="0.25">
      <c r="D42" s="195"/>
      <c r="O42" s="189"/>
    </row>
    <row r="43" spans="1:16" s="48" customFormat="1" x14ac:dyDescent="0.25">
      <c r="D43" s="195"/>
      <c r="O43" s="189"/>
    </row>
    <row r="44" spans="1:16" s="48" customFormat="1" ht="15" customHeight="1" x14ac:dyDescent="0.2">
      <c r="A44" s="394" t="s">
        <v>60</v>
      </c>
      <c r="B44" s="394"/>
      <c r="C44" s="394"/>
      <c r="D44" s="394"/>
      <c r="E44" s="394"/>
      <c r="F44" s="394"/>
      <c r="G44" s="394"/>
      <c r="H44" s="394"/>
      <c r="I44" s="394"/>
      <c r="J44" s="394"/>
      <c r="K44" s="394"/>
      <c r="L44" s="394"/>
      <c r="M44" s="394"/>
      <c r="N44" s="394"/>
      <c r="O44" s="394"/>
      <c r="P44" s="394"/>
    </row>
    <row r="45" spans="1:16" s="48" customFormat="1" ht="15" customHeight="1" x14ac:dyDescent="0.2">
      <c r="A45" s="394"/>
      <c r="B45" s="394"/>
      <c r="C45" s="394"/>
      <c r="D45" s="394"/>
      <c r="E45" s="394"/>
      <c r="F45" s="394"/>
      <c r="G45" s="394"/>
      <c r="H45" s="394"/>
      <c r="I45" s="394"/>
      <c r="J45" s="394"/>
      <c r="K45" s="394"/>
      <c r="L45" s="394"/>
      <c r="M45" s="394"/>
      <c r="N45" s="394"/>
      <c r="O45" s="394"/>
      <c r="P45" s="394"/>
    </row>
    <row r="46" spans="1:16" s="48" customFormat="1" ht="15" customHeight="1" x14ac:dyDescent="0.2">
      <c r="A46" s="394"/>
      <c r="B46" s="394"/>
      <c r="C46" s="394"/>
      <c r="D46" s="394"/>
      <c r="E46" s="394"/>
      <c r="F46" s="394"/>
      <c r="G46" s="394"/>
      <c r="H46" s="394"/>
      <c r="I46" s="394"/>
      <c r="J46" s="394"/>
      <c r="K46" s="394"/>
      <c r="L46" s="394"/>
      <c r="M46" s="394"/>
      <c r="N46" s="394"/>
      <c r="O46" s="394"/>
      <c r="P46" s="394"/>
    </row>
    <row r="47" spans="1:16" s="48" customFormat="1" ht="18" x14ac:dyDescent="0.25">
      <c r="A47" s="196"/>
      <c r="B47" s="196"/>
      <c r="C47" s="196"/>
      <c r="D47" s="197"/>
      <c r="E47" s="196"/>
      <c r="F47" s="196"/>
      <c r="G47" s="196"/>
      <c r="H47" s="196"/>
      <c r="I47" s="196"/>
      <c r="J47" s="196"/>
      <c r="K47" s="196"/>
      <c r="L47" s="196"/>
      <c r="M47" s="196"/>
      <c r="N47" s="196"/>
      <c r="O47" s="198"/>
    </row>
    <row r="48" spans="1:16" s="48" customFormat="1" ht="32.25" customHeight="1" x14ac:dyDescent="0.25">
      <c r="A48" s="196"/>
      <c r="B48" s="196"/>
      <c r="C48" s="196"/>
      <c r="D48" s="196"/>
      <c r="E48" s="196"/>
      <c r="F48" s="196"/>
      <c r="G48" s="196"/>
      <c r="H48" s="196"/>
      <c r="I48" s="196"/>
      <c r="J48" s="196"/>
      <c r="K48" s="196"/>
    </row>
    <row r="49" spans="1:29" s="48" customFormat="1" ht="27.75" customHeight="1" x14ac:dyDescent="0.25">
      <c r="A49" s="199" t="s">
        <v>61</v>
      </c>
      <c r="B49" s="2"/>
      <c r="C49" s="196"/>
      <c r="D49" s="196"/>
      <c r="E49" s="196"/>
      <c r="F49" s="196"/>
      <c r="G49" s="199" t="s">
        <v>62</v>
      </c>
      <c r="H49" s="473"/>
      <c r="I49" s="473"/>
      <c r="J49" s="196"/>
      <c r="K49" s="196"/>
      <c r="L49" s="196"/>
      <c r="M49" s="199" t="s">
        <v>22</v>
      </c>
      <c r="N49" s="474"/>
      <c r="O49" s="474"/>
      <c r="P49" s="474"/>
    </row>
    <row r="50" spans="1:29" s="48" customFormat="1" ht="18" x14ac:dyDescent="0.25">
      <c r="A50" s="196"/>
      <c r="B50" s="196"/>
      <c r="C50" s="196"/>
      <c r="D50" s="196"/>
      <c r="E50" s="196"/>
      <c r="F50" s="196"/>
      <c r="G50" s="196"/>
      <c r="H50" s="196"/>
      <c r="I50" s="196"/>
      <c r="J50" s="196"/>
      <c r="K50" s="196"/>
      <c r="L50" s="196"/>
      <c r="M50" s="196"/>
      <c r="N50" s="196"/>
      <c r="O50" s="198"/>
    </row>
    <row r="51" spans="1:29" s="48" customFormat="1" ht="14.25" x14ac:dyDescent="0.2"/>
    <row r="52" spans="1:29" ht="18.75" x14ac:dyDescent="0.3">
      <c r="A52" s="200"/>
      <c r="B52" s="200"/>
      <c r="C52" s="200"/>
      <c r="D52" s="200"/>
      <c r="E52" s="200"/>
      <c r="F52" s="200"/>
      <c r="G52" s="200"/>
      <c r="H52" s="200"/>
      <c r="I52" s="200"/>
      <c r="J52" s="200"/>
      <c r="K52" s="200"/>
      <c r="L52" s="200"/>
      <c r="M52" s="200"/>
      <c r="N52" s="200"/>
      <c r="O52" s="201"/>
      <c r="U52" s="45"/>
      <c r="V52" s="45"/>
      <c r="X52" s="45"/>
      <c r="Z52" s="45"/>
      <c r="AB52" s="45"/>
      <c r="AC52" s="45"/>
    </row>
    <row r="53" spans="1:29" ht="32.450000000000003" customHeight="1" x14ac:dyDescent="0.25">
      <c r="A53" s="199" t="s">
        <v>63</v>
      </c>
      <c r="B53" s="473"/>
      <c r="C53" s="473"/>
      <c r="D53" s="473"/>
      <c r="E53" s="473"/>
      <c r="F53" s="475" t="s">
        <v>64</v>
      </c>
      <c r="G53" s="475"/>
      <c r="H53" s="473"/>
      <c r="I53" s="473"/>
      <c r="J53" s="473"/>
      <c r="K53" s="475" t="s">
        <v>65</v>
      </c>
      <c r="L53" s="475"/>
      <c r="M53" s="473"/>
      <c r="N53" s="473"/>
      <c r="O53" s="473"/>
      <c r="P53" s="473"/>
      <c r="U53" s="45"/>
      <c r="V53" s="45"/>
      <c r="X53" s="45"/>
      <c r="Z53" s="45"/>
      <c r="AB53" s="45"/>
      <c r="AC53" s="45"/>
    </row>
    <row r="54" spans="1:29" ht="15.75" thickBot="1" x14ac:dyDescent="0.3">
      <c r="U54" s="45"/>
      <c r="V54" s="168"/>
      <c r="X54" s="168"/>
      <c r="Z54" s="168"/>
      <c r="AB54" s="168"/>
      <c r="AC54" s="45"/>
    </row>
    <row r="55" spans="1:29" ht="51.75" customHeight="1" x14ac:dyDescent="0.25">
      <c r="C55" s="465" t="s">
        <v>70</v>
      </c>
      <c r="D55" s="466"/>
      <c r="E55" s="167"/>
      <c r="F55" s="467" t="s">
        <v>78</v>
      </c>
      <c r="G55" s="468"/>
      <c r="H55" s="167"/>
      <c r="I55" s="469" t="s">
        <v>59</v>
      </c>
      <c r="J55" s="470"/>
      <c r="K55" s="167"/>
      <c r="L55" s="471" t="s">
        <v>68</v>
      </c>
      <c r="M55" s="472"/>
      <c r="N55" s="167"/>
      <c r="O55" s="458" t="s">
        <v>69</v>
      </c>
      <c r="P55" s="459"/>
      <c r="Q55" s="167"/>
      <c r="R55" s="460" t="s">
        <v>77</v>
      </c>
      <c r="S55" s="461"/>
      <c r="U55" s="45"/>
      <c r="V55" s="168"/>
      <c r="X55" s="168"/>
      <c r="Z55" s="168"/>
      <c r="AB55" s="168"/>
      <c r="AC55" s="45"/>
    </row>
    <row r="56" spans="1:29" x14ac:dyDescent="0.25">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25">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Report'!O20</f>
        <v>0</v>
      </c>
      <c r="R57" s="172" t="s">
        <v>29</v>
      </c>
      <c r="S57" s="171">
        <f>'Qtr1 Expenditure Report'!R20</f>
        <v>0</v>
      </c>
      <c r="U57" s="45"/>
      <c r="V57" s="168"/>
      <c r="X57" s="168"/>
      <c r="Z57" s="168"/>
      <c r="AB57" s="168"/>
      <c r="AC57" s="45"/>
    </row>
    <row r="58" spans="1:29" x14ac:dyDescent="0.25">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25">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25">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25">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25">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25">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25">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25">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25">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25">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25">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25">
      <c r="C69" s="169"/>
      <c r="D69" s="173"/>
      <c r="F69" s="169"/>
      <c r="G69" s="173"/>
      <c r="I69" s="169"/>
      <c r="J69" s="173"/>
      <c r="L69" s="169"/>
      <c r="M69" s="173"/>
      <c r="O69" s="169"/>
      <c r="P69" s="173"/>
      <c r="R69" s="169"/>
      <c r="S69" s="173"/>
      <c r="U69" s="45"/>
      <c r="V69" s="168"/>
      <c r="X69" s="168"/>
      <c r="Z69" s="168"/>
      <c r="AB69" s="168"/>
      <c r="AC69" s="45"/>
    </row>
    <row r="70" spans="3:29" x14ac:dyDescent="0.25">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s="229" customFormat="1" x14ac:dyDescent="0.25">
      <c r="C71" s="169"/>
      <c r="D71" s="173"/>
      <c r="E71" s="45"/>
      <c r="F71" s="169"/>
      <c r="G71" s="173"/>
      <c r="H71" s="45"/>
      <c r="I71" s="169"/>
      <c r="J71" s="173"/>
      <c r="K71" s="45"/>
      <c r="L71" s="169"/>
      <c r="M71" s="173"/>
      <c r="N71" s="45"/>
      <c r="O71" s="169"/>
      <c r="P71" s="176"/>
      <c r="Q71" s="45"/>
      <c r="R71" s="169"/>
      <c r="S71" s="173"/>
      <c r="V71" s="230"/>
      <c r="X71" s="230"/>
      <c r="Z71" s="230"/>
      <c r="AB71" s="230"/>
    </row>
    <row r="72" spans="3:29" ht="15.75" thickBot="1" x14ac:dyDescent="0.3">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25">
      <c r="C73" s="203"/>
      <c r="U73" s="45"/>
      <c r="V73" s="168"/>
      <c r="X73" s="168"/>
      <c r="Z73" s="168"/>
      <c r="AB73" s="168"/>
      <c r="AC73" s="45"/>
    </row>
    <row r="74" spans="3:29" x14ac:dyDescent="0.25">
      <c r="C74" s="203"/>
      <c r="U74" s="45"/>
      <c r="V74" s="168"/>
      <c r="X74" s="168"/>
      <c r="Z74" s="168"/>
      <c r="AB74" s="168"/>
      <c r="AC74" s="45"/>
    </row>
    <row r="75" spans="3:29" x14ac:dyDescent="0.25">
      <c r="U75" s="45"/>
      <c r="V75" s="168"/>
      <c r="X75" s="168"/>
      <c r="Z75" s="168"/>
      <c r="AB75" s="168"/>
      <c r="AC75" s="45"/>
    </row>
    <row r="76" spans="3:29" x14ac:dyDescent="0.25">
      <c r="U76" s="45"/>
      <c r="V76" s="168"/>
      <c r="X76" s="168"/>
      <c r="Z76" s="168"/>
      <c r="AB76" s="168"/>
      <c r="AC76" s="45"/>
    </row>
    <row r="77" spans="3:29" x14ac:dyDescent="0.25">
      <c r="U77" s="45"/>
      <c r="V77" s="168"/>
      <c r="X77" s="168"/>
      <c r="Z77" s="168"/>
      <c r="AB77" s="168"/>
      <c r="AC77" s="45"/>
    </row>
    <row r="78" spans="3:29" x14ac:dyDescent="0.25">
      <c r="U78" s="45"/>
      <c r="V78" s="168"/>
      <c r="X78" s="168"/>
      <c r="Z78" s="168"/>
      <c r="AB78" s="168"/>
      <c r="AC78" s="45"/>
    </row>
    <row r="79" spans="3:29" x14ac:dyDescent="0.25">
      <c r="U79" s="45"/>
      <c r="V79" s="168"/>
      <c r="X79" s="168"/>
      <c r="Z79" s="168"/>
      <c r="AB79" s="168"/>
      <c r="AC79" s="45"/>
    </row>
    <row r="80" spans="3:29" x14ac:dyDescent="0.25">
      <c r="U80" s="45"/>
      <c r="V80" s="168"/>
      <c r="X80" s="168"/>
      <c r="Z80" s="168"/>
      <c r="AB80" s="168"/>
      <c r="AC80" s="45"/>
    </row>
    <row r="81" spans="21:29" x14ac:dyDescent="0.25">
      <c r="U81" s="45"/>
      <c r="V81" s="168"/>
      <c r="X81" s="168"/>
      <c r="Z81" s="168"/>
      <c r="AB81" s="168"/>
      <c r="AC81" s="45"/>
    </row>
    <row r="82" spans="21:29" x14ac:dyDescent="0.25">
      <c r="U82" s="45"/>
      <c r="V82" s="168"/>
      <c r="X82" s="168"/>
      <c r="Z82" s="168"/>
      <c r="AB82" s="168"/>
      <c r="AC82" s="45"/>
    </row>
    <row r="83" spans="21:29" x14ac:dyDescent="0.25">
      <c r="U83" s="45"/>
      <c r="V83" s="168"/>
      <c r="X83" s="168"/>
      <c r="Z83" s="168"/>
      <c r="AB83" s="168"/>
      <c r="AC83" s="45"/>
    </row>
    <row r="84" spans="21:29" x14ac:dyDescent="0.25">
      <c r="U84" s="45"/>
      <c r="V84" s="168"/>
      <c r="X84" s="168"/>
      <c r="Z84" s="168"/>
      <c r="AB84" s="168"/>
      <c r="AC84" s="45"/>
    </row>
    <row r="85" spans="21:29" x14ac:dyDescent="0.25">
      <c r="U85" s="45"/>
      <c r="V85" s="168"/>
      <c r="X85" s="168"/>
      <c r="Z85" s="168"/>
      <c r="AB85" s="168"/>
      <c r="AC85" s="45"/>
    </row>
    <row r="86" spans="21:29" x14ac:dyDescent="0.25">
      <c r="U86" s="45"/>
      <c r="V86" s="168"/>
      <c r="X86" s="168"/>
      <c r="Z86" s="168"/>
      <c r="AB86" s="168"/>
      <c r="AC86" s="45"/>
    </row>
    <row r="87" spans="21:29" x14ac:dyDescent="0.25">
      <c r="U87" s="45"/>
      <c r="V87" s="168"/>
      <c r="X87" s="168"/>
      <c r="Z87" s="168"/>
      <c r="AB87" s="168"/>
      <c r="AC87" s="45"/>
    </row>
    <row r="88" spans="21:29" x14ac:dyDescent="0.25">
      <c r="U88" s="45"/>
      <c r="V88" s="168"/>
      <c r="X88" s="168"/>
      <c r="Z88" s="168"/>
      <c r="AB88" s="168"/>
      <c r="AC88" s="45"/>
    </row>
    <row r="89" spans="21:29" x14ac:dyDescent="0.25">
      <c r="U89" s="45"/>
      <c r="V89" s="168"/>
      <c r="X89" s="168"/>
      <c r="Z89" s="168"/>
      <c r="AB89" s="168"/>
      <c r="AC89" s="45"/>
    </row>
    <row r="90" spans="21:29" x14ac:dyDescent="0.25">
      <c r="U90" s="45"/>
      <c r="V90" s="168"/>
      <c r="X90" s="168"/>
      <c r="Z90" s="168"/>
      <c r="AB90" s="168"/>
      <c r="AC90" s="45"/>
    </row>
    <row r="91" spans="21:29" x14ac:dyDescent="0.25">
      <c r="U91" s="45"/>
      <c r="V91" s="168"/>
      <c r="X91" s="168"/>
      <c r="Z91" s="168"/>
      <c r="AB91" s="168"/>
      <c r="AC91" s="45"/>
    </row>
    <row r="92" spans="21:29" x14ac:dyDescent="0.25">
      <c r="U92" s="45"/>
      <c r="V92" s="168"/>
      <c r="X92" s="168"/>
      <c r="Z92" s="168"/>
      <c r="AB92" s="168"/>
      <c r="AC92" s="45"/>
    </row>
    <row r="93" spans="21:29" x14ac:dyDescent="0.25">
      <c r="U93" s="45"/>
      <c r="V93" s="168"/>
      <c r="X93" s="168"/>
      <c r="Z93" s="168"/>
      <c r="AB93" s="168"/>
      <c r="AC93" s="45"/>
    </row>
    <row r="94" spans="21:29" x14ac:dyDescent="0.25">
      <c r="U94" s="45"/>
      <c r="V94" s="168"/>
      <c r="X94" s="168"/>
      <c r="Z94" s="168"/>
      <c r="AB94" s="168"/>
      <c r="AC94" s="45"/>
    </row>
    <row r="95" spans="21:29" x14ac:dyDescent="0.25">
      <c r="U95" s="45"/>
      <c r="V95" s="168"/>
      <c r="X95" s="168"/>
      <c r="Z95" s="168"/>
      <c r="AB95" s="168"/>
      <c r="AC95" s="45"/>
    </row>
    <row r="96" spans="21:29" x14ac:dyDescent="0.25">
      <c r="U96" s="45"/>
      <c r="V96" s="168"/>
      <c r="X96" s="168"/>
      <c r="Z96" s="168"/>
      <c r="AB96" s="168"/>
      <c r="AC96" s="45"/>
    </row>
    <row r="97" spans="21:29" x14ac:dyDescent="0.25">
      <c r="U97" s="45"/>
      <c r="V97" s="168"/>
      <c r="X97" s="168"/>
      <c r="Z97" s="168"/>
      <c r="AB97" s="168"/>
      <c r="AC97" s="45"/>
    </row>
    <row r="98" spans="21:29" x14ac:dyDescent="0.25">
      <c r="U98" s="45"/>
      <c r="V98" s="168"/>
      <c r="X98" s="168"/>
      <c r="Z98" s="168"/>
      <c r="AB98" s="168"/>
      <c r="AC98" s="45"/>
    </row>
    <row r="99" spans="21:29" x14ac:dyDescent="0.25">
      <c r="U99" s="45"/>
      <c r="V99" s="168"/>
      <c r="X99" s="168"/>
      <c r="Z99" s="168"/>
      <c r="AB99" s="168"/>
      <c r="AC99" s="45"/>
    </row>
    <row r="100" spans="21:29" x14ac:dyDescent="0.25">
      <c r="U100" s="45"/>
      <c r="V100" s="168"/>
      <c r="X100" s="168"/>
      <c r="Z100" s="168"/>
      <c r="AB100" s="168"/>
      <c r="AC100" s="45"/>
    </row>
    <row r="101" spans="21:29" x14ac:dyDescent="0.25">
      <c r="U101" s="45"/>
      <c r="V101" s="168"/>
      <c r="X101" s="168"/>
      <c r="Z101" s="168"/>
      <c r="AB101" s="168"/>
      <c r="AC101" s="45"/>
    </row>
  </sheetData>
  <sheetProtection sheet="1" objects="1" scenarios="1" selectLockedCells="1"/>
  <protectedRanges>
    <protectedRange sqref="W11:W19 Y11:Y19 AA11:AA19 C11:T19" name="Data"/>
    <protectedRange sqref="F24 F26" name="MATCH FVPSA_2"/>
    <protectedRange sqref="L24 L26" name="MATCH DVTF_2"/>
    <protectedRange sqref="F25" name="Match FVPSA_1_1"/>
    <protectedRange sqref="L25 L27 L23" name="MATCH DVTF_1_1"/>
    <protectedRange sqref="L30:L31" name="MATCH DVTF_1_1_1"/>
    <protectedRange sqref="D35" name="Q2 Printed Name_1_1"/>
    <protectedRange sqref="H35" name="Title_1_1"/>
    <protectedRange sqref="H38" name="Date_1_1"/>
    <protectedRange sqref="F23" name="Match FVPSA_1_1_1"/>
  </protectedRanges>
  <mergeCells count="58">
    <mergeCell ref="C38:G39"/>
    <mergeCell ref="I38:M39"/>
    <mergeCell ref="C40:G40"/>
    <mergeCell ref="I40:M40"/>
    <mergeCell ref="L29:N29"/>
    <mergeCell ref="C34:N34"/>
    <mergeCell ref="C35:G36"/>
    <mergeCell ref="I35:M36"/>
    <mergeCell ref="C37:G37"/>
    <mergeCell ref="I37:M37"/>
    <mergeCell ref="L28:N28"/>
    <mergeCell ref="F23:H23"/>
    <mergeCell ref="L23:N23"/>
    <mergeCell ref="F24:H24"/>
    <mergeCell ref="L24:N24"/>
    <mergeCell ref="F25:H25"/>
    <mergeCell ref="L25:N25"/>
    <mergeCell ref="F26:H26"/>
    <mergeCell ref="L26:N26"/>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A44:P46"/>
    <mergeCell ref="H49:I49"/>
    <mergeCell ref="N49:P49"/>
    <mergeCell ref="B53:E53"/>
    <mergeCell ref="F53:G53"/>
    <mergeCell ref="H53:J53"/>
    <mergeCell ref="K53:L53"/>
    <mergeCell ref="M53:P53"/>
    <mergeCell ref="A23:E23"/>
    <mergeCell ref="A24:E24"/>
    <mergeCell ref="A25:E25"/>
    <mergeCell ref="A26:E26"/>
    <mergeCell ref="A27:E27"/>
    <mergeCell ref="A28:E28"/>
    <mergeCell ref="A29:E29"/>
    <mergeCell ref="F27:H27"/>
    <mergeCell ref="F28:H28"/>
    <mergeCell ref="F29:H29"/>
    <mergeCell ref="R55:S55"/>
    <mergeCell ref="C55:D55"/>
    <mergeCell ref="F55:G55"/>
    <mergeCell ref="I55:J55"/>
    <mergeCell ref="L55:M55"/>
    <mergeCell ref="O55:P55"/>
  </mergeCells>
  <pageMargins left="0.2" right="0.2" top="0.75" bottom="0.75" header="0.3" footer="0.3"/>
  <pageSetup scale="33" orientation="landscape" r:id="rId1"/>
  <rowBreaks count="1" manualBreakCount="1">
    <brk id="53" max="16383" man="1"/>
  </rowBreaks>
  <colBreaks count="1" manualBreakCount="1">
    <brk id="20" max="71" man="1"/>
  </colBreaks>
  <ignoredErrors>
    <ignoredError sqref="B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13F8-87BE-4AA6-B39A-EE84831A05AB}">
  <sheetPr>
    <tabColor rgb="FFC13FFB"/>
  </sheetPr>
  <dimension ref="A1:AB80"/>
  <sheetViews>
    <sheetView showGridLines="0" tabSelected="1" zoomScaleNormal="100" workbookViewId="0">
      <selection activeCell="C29" sqref="C29"/>
    </sheetView>
  </sheetViews>
  <sheetFormatPr defaultColWidth="9.140625" defaultRowHeight="15" x14ac:dyDescent="0.25"/>
  <cols>
    <col min="1" max="1" width="34.140625" style="45" customWidth="1"/>
    <col min="2" max="2" width="27" style="45" customWidth="1"/>
    <col min="3" max="3" width="18" style="45" customWidth="1"/>
    <col min="4" max="4" width="16.85546875" style="45" customWidth="1"/>
    <col min="5" max="5" width="15" style="45" customWidth="1"/>
    <col min="6" max="6" width="18.28515625" style="45" customWidth="1"/>
    <col min="7" max="7" width="16.5703125" style="45" customWidth="1"/>
    <col min="8" max="8" width="15" style="45" customWidth="1"/>
    <col min="9" max="11" width="19.5703125" style="45" customWidth="1"/>
    <col min="12" max="16384" width="9.140625" style="45"/>
  </cols>
  <sheetData>
    <row r="1" spans="1:11" ht="30" x14ac:dyDescent="0.4">
      <c r="A1" s="411" t="s">
        <v>0</v>
      </c>
      <c r="B1" s="411"/>
      <c r="C1" s="411"/>
      <c r="D1" s="411"/>
      <c r="E1" s="411"/>
      <c r="F1" s="411"/>
      <c r="G1" s="411"/>
      <c r="H1" s="411"/>
      <c r="I1" s="411"/>
      <c r="J1" s="411"/>
      <c r="K1" s="411"/>
    </row>
    <row r="2" spans="1:11" ht="20.25" x14ac:dyDescent="0.3">
      <c r="A2" s="412" t="s">
        <v>66</v>
      </c>
      <c r="B2" s="412"/>
      <c r="C2" s="412"/>
      <c r="D2" s="412"/>
      <c r="E2" s="412"/>
      <c r="F2" s="412"/>
      <c r="G2" s="412"/>
      <c r="H2" s="412"/>
      <c r="I2" s="412"/>
      <c r="J2" s="412"/>
      <c r="K2" s="412"/>
    </row>
    <row r="3" spans="1:11" ht="15.75" x14ac:dyDescent="0.25">
      <c r="A3" s="20"/>
      <c r="B3" s="20"/>
      <c r="C3" s="20"/>
      <c r="D3" s="20"/>
      <c r="E3" s="20"/>
      <c r="F3" s="20"/>
      <c r="G3" s="20"/>
      <c r="H3" s="20"/>
      <c r="I3" s="20"/>
      <c r="J3" s="20"/>
      <c r="K3" s="20"/>
    </row>
    <row r="4" spans="1:11" ht="15.75" x14ac:dyDescent="0.25">
      <c r="A4" s="21" t="s">
        <v>67</v>
      </c>
      <c r="B4" s="255">
        <f>Budget!B4</f>
        <v>0</v>
      </c>
      <c r="C4" s="20"/>
      <c r="D4" s="20"/>
      <c r="E4" s="20"/>
      <c r="F4" s="20"/>
      <c r="G4" s="20"/>
      <c r="H4" s="20"/>
      <c r="I4" s="50"/>
      <c r="J4" s="50"/>
      <c r="K4" s="50"/>
    </row>
    <row r="5" spans="1:11" ht="15.75" x14ac:dyDescent="0.25">
      <c r="A5" s="20"/>
      <c r="B5" s="20"/>
      <c r="C5" s="20"/>
      <c r="D5" s="20"/>
      <c r="E5" s="20"/>
      <c r="F5" s="20"/>
      <c r="G5" s="20"/>
      <c r="H5" s="20"/>
      <c r="I5" s="50"/>
      <c r="J5" s="50"/>
      <c r="K5" s="50"/>
    </row>
    <row r="6" spans="1:11" ht="15.75" x14ac:dyDescent="0.25">
      <c r="A6" s="21" t="s">
        <v>1</v>
      </c>
      <c r="B6" s="410">
        <f>Budget!B6</f>
        <v>0</v>
      </c>
      <c r="C6" s="410"/>
      <c r="D6" s="21" t="s">
        <v>2</v>
      </c>
      <c r="E6" s="256">
        <f>Budget!F6</f>
        <v>0</v>
      </c>
      <c r="F6" s="20"/>
      <c r="G6" s="20"/>
      <c r="H6" s="20"/>
      <c r="I6" s="50"/>
      <c r="J6" s="50"/>
      <c r="K6" s="50"/>
    </row>
    <row r="7" spans="1:11" ht="15.75" x14ac:dyDescent="0.25">
      <c r="A7" s="20"/>
      <c r="B7" s="20"/>
      <c r="C7" s="20"/>
      <c r="D7" s="20"/>
      <c r="E7" s="20"/>
      <c r="F7" s="20"/>
      <c r="G7" s="20"/>
      <c r="H7" s="20"/>
      <c r="I7" s="50"/>
      <c r="J7" s="50"/>
      <c r="K7" s="50"/>
    </row>
    <row r="8" spans="1:11" ht="16.5" thickBot="1" x14ac:dyDescent="0.3">
      <c r="A8" s="20"/>
      <c r="B8" s="20"/>
      <c r="C8" s="20"/>
      <c r="D8" s="20"/>
      <c r="E8" s="20"/>
      <c r="F8" s="20"/>
      <c r="G8" s="20"/>
      <c r="H8" s="20"/>
      <c r="I8" s="50"/>
      <c r="J8" s="50"/>
      <c r="K8" s="50"/>
    </row>
    <row r="9" spans="1:11" s="48" customFormat="1" ht="77.25" customHeight="1" x14ac:dyDescent="0.2">
      <c r="A9" s="519" t="s">
        <v>3</v>
      </c>
      <c r="B9" s="521"/>
      <c r="C9" s="491" t="s">
        <v>70</v>
      </c>
      <c r="D9" s="380" t="s">
        <v>78</v>
      </c>
      <c r="E9" s="388" t="s">
        <v>59</v>
      </c>
      <c r="F9" s="382" t="s">
        <v>68</v>
      </c>
      <c r="G9" s="390" t="s">
        <v>69</v>
      </c>
      <c r="H9" s="384" t="s">
        <v>77</v>
      </c>
      <c r="I9" s="510" t="s">
        <v>82</v>
      </c>
      <c r="J9" s="510" t="s">
        <v>72</v>
      </c>
      <c r="K9" s="510" t="s">
        <v>88</v>
      </c>
    </row>
    <row r="10" spans="1:11" s="48" customFormat="1" ht="77.25" customHeight="1" thickBot="1" x14ac:dyDescent="0.25">
      <c r="A10" s="520"/>
      <c r="B10" s="522"/>
      <c r="C10" s="492"/>
      <c r="D10" s="493"/>
      <c r="E10" s="494"/>
      <c r="F10" s="495"/>
      <c r="G10" s="496"/>
      <c r="H10" s="497"/>
      <c r="I10" s="511"/>
      <c r="J10" s="511"/>
      <c r="K10" s="511"/>
    </row>
    <row r="11" spans="1:11" s="48" customFormat="1" ht="16.5" thickBot="1" x14ac:dyDescent="0.25">
      <c r="A11" s="53"/>
      <c r="B11" s="57" t="s">
        <v>11</v>
      </c>
      <c r="C11" s="257"/>
      <c r="D11" s="258"/>
      <c r="E11" s="258"/>
      <c r="F11" s="259"/>
      <c r="G11" s="259"/>
      <c r="H11" s="258"/>
      <c r="I11" s="80"/>
      <c r="J11" s="80"/>
      <c r="K11" s="80"/>
    </row>
    <row r="12" spans="1:11" s="48" customFormat="1" ht="15.75" x14ac:dyDescent="0.25">
      <c r="A12" s="260" t="s">
        <v>50</v>
      </c>
      <c r="B12" s="82">
        <f>Budget!B12</f>
        <v>0</v>
      </c>
      <c r="C12" s="261">
        <f>SUM('Qtr1 Expenditure Report'!C11:E11,'Qtr2 Expenditure Report'!C11:E11,'Qtr3 Ependiture Report'!C11:E11,'Qtr4 Expenditure Report'!C11:E11)</f>
        <v>0</v>
      </c>
      <c r="D12" s="262">
        <f>SUM('Qtr1 Expenditure Report'!F11:H11,'Qtr2 Expenditure Report'!F11:H11,'Qtr3 Ependiture Report'!F11:H11,'Qtr4 Expenditure Report'!F11:H11)</f>
        <v>0</v>
      </c>
      <c r="E12" s="262">
        <f>SUM('Qtr1 Expenditure Report'!I11:K11,'Qtr2 Expenditure Report'!I11:K11,'Qtr3 Ependiture Report'!I11:K11,'Qtr4 Expenditure Report'!I11:K11)</f>
        <v>0</v>
      </c>
      <c r="F12" s="262">
        <f>SUM('Qtr1 Expenditure Report'!L11:N11,'Qtr2 Expenditure Report'!L11:N11,'Qtr3 Ependiture Report'!L11:N11,'Qtr4 Expenditure Report'!L11:N11)</f>
        <v>0</v>
      </c>
      <c r="G12" s="262">
        <f>SUM('Qtr1 Expenditure Report'!O11:Q11,'Qtr2 Expenditure Report'!O11:Q11,'Qtr3 Ependiture Report'!O11:Q11,'Qtr4 Expenditure Report'!O11:Q11)</f>
        <v>0</v>
      </c>
      <c r="H12" s="262">
        <f>SUM('Qtr1 Expenditure Report'!R11:T11,'Qtr2 Expenditure Report'!R11:T11,'Qtr3 Ependiture Report'!R11:T11,'Qtr4 Expenditure Report'!R11:T11)</f>
        <v>0</v>
      </c>
      <c r="I12" s="263">
        <f>SUM(C12:H12)</f>
        <v>0</v>
      </c>
      <c r="J12" s="264">
        <f>B12-I12</f>
        <v>0</v>
      </c>
      <c r="K12" s="265" t="e">
        <f>J12/B12</f>
        <v>#DIV/0!</v>
      </c>
    </row>
    <row r="13" spans="1:11" s="48" customFormat="1" ht="15.75" x14ac:dyDescent="0.25">
      <c r="A13" s="266" t="s">
        <v>51</v>
      </c>
      <c r="B13" s="82">
        <f>Budget!B13</f>
        <v>0</v>
      </c>
      <c r="C13" s="261">
        <f>SUM('Qtr1 Expenditure Report'!C12:E12,'Qtr2 Expenditure Report'!C12:E12,'Qtr3 Ependiture Report'!C12:E12,'Qtr4 Expenditure Report'!C12:E12)</f>
        <v>0</v>
      </c>
      <c r="D13" s="262">
        <f>SUM('Qtr1 Expenditure Report'!F12:H12,'Qtr2 Expenditure Report'!F12:H12,'Qtr3 Ependiture Report'!F12:H12,'Qtr4 Expenditure Report'!F12:H12)</f>
        <v>0</v>
      </c>
      <c r="E13" s="262">
        <f>SUM('Qtr1 Expenditure Report'!I12:K12,'Qtr2 Expenditure Report'!I12:K12,'Qtr3 Ependiture Report'!I12:K12,'Qtr4 Expenditure Report'!I12:K12)</f>
        <v>0</v>
      </c>
      <c r="F13" s="262">
        <f>SUM('Qtr1 Expenditure Report'!L12:N12,'Qtr2 Expenditure Report'!L12:N12,'Qtr3 Ependiture Report'!L12:N12,'Qtr4 Expenditure Report'!L12:N12)</f>
        <v>0</v>
      </c>
      <c r="G13" s="262">
        <f>SUM('Qtr1 Expenditure Report'!O12:Q12,'Qtr2 Expenditure Report'!O12:Q12,'Qtr3 Ependiture Report'!O12:Q12,'Qtr4 Expenditure Report'!O12:Q12)</f>
        <v>0</v>
      </c>
      <c r="H13" s="262">
        <f>SUM('Qtr1 Expenditure Report'!R12:T12,'Qtr2 Expenditure Report'!R12:T12,'Qtr3 Ependiture Report'!R12:T12,'Qtr4 Expenditure Report'!R12:T12)</f>
        <v>0</v>
      </c>
      <c r="I13" s="263">
        <f t="shared" ref="I13:I20" si="0">SUM(C13:H13)</f>
        <v>0</v>
      </c>
      <c r="J13" s="264">
        <f t="shared" ref="J13:J20" si="1">B13-I13</f>
        <v>0</v>
      </c>
      <c r="K13" s="265" t="e">
        <f t="shared" ref="K13:K20" si="2">J13/B13</f>
        <v>#DIV/0!</v>
      </c>
    </row>
    <row r="14" spans="1:11" s="48" customFormat="1" ht="15.75" x14ac:dyDescent="0.25">
      <c r="A14" s="267" t="s">
        <v>52</v>
      </c>
      <c r="B14" s="82">
        <f>Budget!B14</f>
        <v>0</v>
      </c>
      <c r="C14" s="261">
        <f>SUM('Qtr1 Expenditure Report'!C13:E13,'Qtr2 Expenditure Report'!C13:E13,'Qtr3 Ependiture Report'!C13:E13,'Qtr4 Expenditure Report'!C13:E13)</f>
        <v>0</v>
      </c>
      <c r="D14" s="262">
        <f>SUM('Qtr1 Expenditure Report'!F13:H13,'Qtr2 Expenditure Report'!F13:H13,'Qtr3 Ependiture Report'!F13:H13,'Qtr4 Expenditure Report'!F13:H13)</f>
        <v>0</v>
      </c>
      <c r="E14" s="262">
        <f>SUM('Qtr1 Expenditure Report'!I13:K13,'Qtr2 Expenditure Report'!I13:K13,'Qtr3 Ependiture Report'!I13:K13,'Qtr4 Expenditure Report'!I13:K13)</f>
        <v>0</v>
      </c>
      <c r="F14" s="262">
        <f>SUM('Qtr1 Expenditure Report'!L13:N13,'Qtr2 Expenditure Report'!L13:N13,'Qtr3 Ependiture Report'!L13:N13,'Qtr4 Expenditure Report'!L13:N13)</f>
        <v>0</v>
      </c>
      <c r="G14" s="262">
        <f>SUM('Qtr1 Expenditure Report'!O13:Q13,'Qtr2 Expenditure Report'!O13:Q13,'Qtr3 Ependiture Report'!O13:Q13,'Qtr4 Expenditure Report'!O13:Q13)</f>
        <v>0</v>
      </c>
      <c r="H14" s="262">
        <f>SUM('Qtr1 Expenditure Report'!R13:T13,'Qtr2 Expenditure Report'!R13:T13,'Qtr3 Ependiture Report'!R13:T13,'Qtr4 Expenditure Report'!R13:T13)</f>
        <v>0</v>
      </c>
      <c r="I14" s="263">
        <f t="shared" si="0"/>
        <v>0</v>
      </c>
      <c r="J14" s="264">
        <f t="shared" si="1"/>
        <v>0</v>
      </c>
      <c r="K14" s="265" t="e">
        <f t="shared" si="2"/>
        <v>#DIV/0!</v>
      </c>
    </row>
    <row r="15" spans="1:11" s="48" customFormat="1" ht="15.75" x14ac:dyDescent="0.25">
      <c r="A15" s="268" t="s">
        <v>53</v>
      </c>
      <c r="B15" s="82">
        <f>Budget!B15</f>
        <v>0</v>
      </c>
      <c r="C15" s="261">
        <f>SUM('Qtr1 Expenditure Report'!C14:E14,'Qtr2 Expenditure Report'!C14:E14,'Qtr3 Ependiture Report'!C14:E14,'Qtr4 Expenditure Report'!C14:E14)</f>
        <v>0</v>
      </c>
      <c r="D15" s="262">
        <f>SUM('Qtr1 Expenditure Report'!F14:H14,'Qtr2 Expenditure Report'!F14:H14,'Qtr3 Ependiture Report'!F14:H14,'Qtr4 Expenditure Report'!F14:H14)</f>
        <v>0</v>
      </c>
      <c r="E15" s="262">
        <f>SUM('Qtr1 Expenditure Report'!I14:K14,'Qtr2 Expenditure Report'!I14:K14,'Qtr3 Ependiture Report'!I14:K14,'Qtr4 Expenditure Report'!I14:K14)</f>
        <v>0</v>
      </c>
      <c r="F15" s="262">
        <f>SUM('Qtr1 Expenditure Report'!L14:N14,'Qtr2 Expenditure Report'!L14:N14,'Qtr3 Ependiture Report'!L14:N14,'Qtr4 Expenditure Report'!L14:N14)</f>
        <v>0</v>
      </c>
      <c r="G15" s="262">
        <f>SUM('Qtr1 Expenditure Report'!O14:Q14,'Qtr2 Expenditure Report'!O14:Q14,'Qtr3 Ependiture Report'!O14:Q14,'Qtr4 Expenditure Report'!O14:Q14)</f>
        <v>0</v>
      </c>
      <c r="H15" s="262">
        <f>SUM('Qtr1 Expenditure Report'!R14:T14,'Qtr2 Expenditure Report'!R14:T14,'Qtr3 Ependiture Report'!R14:T14,'Qtr4 Expenditure Report'!R14:T14)</f>
        <v>0</v>
      </c>
      <c r="I15" s="263">
        <f t="shared" si="0"/>
        <v>0</v>
      </c>
      <c r="J15" s="264">
        <f t="shared" si="1"/>
        <v>0</v>
      </c>
      <c r="K15" s="265" t="e">
        <f t="shared" si="2"/>
        <v>#DIV/0!</v>
      </c>
    </row>
    <row r="16" spans="1:11" s="48" customFormat="1" ht="15.75" x14ac:dyDescent="0.25">
      <c r="A16" s="269" t="s">
        <v>54</v>
      </c>
      <c r="B16" s="82">
        <f>Budget!B16</f>
        <v>0</v>
      </c>
      <c r="C16" s="261">
        <f>SUM('Qtr1 Expenditure Report'!C15:E15,'Qtr2 Expenditure Report'!C15:E15,'Qtr3 Ependiture Report'!C15:E15,'Qtr4 Expenditure Report'!C15:E15)</f>
        <v>0</v>
      </c>
      <c r="D16" s="262">
        <f>SUM('Qtr1 Expenditure Report'!F15:H15,'Qtr2 Expenditure Report'!F15:H15,'Qtr3 Ependiture Report'!F15:H15,'Qtr4 Expenditure Report'!F15:H15)</f>
        <v>0</v>
      </c>
      <c r="E16" s="262">
        <f>SUM('Qtr1 Expenditure Report'!I15:K15,'Qtr2 Expenditure Report'!I15:K15,'Qtr3 Ependiture Report'!I15:K15,'Qtr4 Expenditure Report'!I15:K15)</f>
        <v>0</v>
      </c>
      <c r="F16" s="262">
        <f>SUM('Qtr1 Expenditure Report'!L15:N15,'Qtr2 Expenditure Report'!L15:N15,'Qtr3 Ependiture Report'!L15:N15,'Qtr4 Expenditure Report'!L15:N15)</f>
        <v>0</v>
      </c>
      <c r="G16" s="262">
        <f>SUM('Qtr1 Expenditure Report'!O15:Q15,'Qtr2 Expenditure Report'!O15:Q15,'Qtr3 Ependiture Report'!O15:Q15,'Qtr4 Expenditure Report'!O15:Q15)</f>
        <v>0</v>
      </c>
      <c r="H16" s="262">
        <f>SUM('Qtr1 Expenditure Report'!R15:T15,'Qtr2 Expenditure Report'!R15:T15,'Qtr3 Ependiture Report'!R15:T15,'Qtr4 Expenditure Report'!R15:T15)</f>
        <v>0</v>
      </c>
      <c r="I16" s="263">
        <f t="shared" si="0"/>
        <v>0</v>
      </c>
      <c r="J16" s="264">
        <f t="shared" si="1"/>
        <v>0</v>
      </c>
      <c r="K16" s="265" t="e">
        <f t="shared" si="2"/>
        <v>#DIV/0!</v>
      </c>
    </row>
    <row r="17" spans="1:11" s="48" customFormat="1" ht="15.75" x14ac:dyDescent="0.25">
      <c r="A17" s="270" t="s">
        <v>55</v>
      </c>
      <c r="B17" s="82">
        <f>Budget!B17</f>
        <v>0</v>
      </c>
      <c r="C17" s="261">
        <f>SUM('Qtr1 Expenditure Report'!C16:E16,'Qtr2 Expenditure Report'!C16:E16,'Qtr3 Ependiture Report'!C16:E16,'Qtr4 Expenditure Report'!C16:E16)</f>
        <v>0</v>
      </c>
      <c r="D17" s="262">
        <f>SUM('Qtr1 Expenditure Report'!F16:H16,'Qtr2 Expenditure Report'!F16:H16,'Qtr3 Ependiture Report'!F16:H16,'Qtr4 Expenditure Report'!F16:H16)</f>
        <v>0</v>
      </c>
      <c r="E17" s="262">
        <f>SUM('Qtr1 Expenditure Report'!I16:K16,'Qtr2 Expenditure Report'!I16:K16,'Qtr3 Ependiture Report'!I16:K16,'Qtr4 Expenditure Report'!I16:K16)</f>
        <v>0</v>
      </c>
      <c r="F17" s="262">
        <f>SUM('Qtr1 Expenditure Report'!L16:N16,'Qtr2 Expenditure Report'!L16:N16,'Qtr3 Ependiture Report'!L16:N16,'Qtr4 Expenditure Report'!L16:N16)</f>
        <v>0</v>
      </c>
      <c r="G17" s="262">
        <f>SUM('Qtr1 Expenditure Report'!O16:Q16,'Qtr2 Expenditure Report'!O16:Q16,'Qtr3 Ependiture Report'!O16:Q16,'Qtr4 Expenditure Report'!O16:Q16)</f>
        <v>0</v>
      </c>
      <c r="H17" s="262">
        <f>SUM('Qtr1 Expenditure Report'!R16:T16,'Qtr2 Expenditure Report'!R16:T16,'Qtr3 Ependiture Report'!R16:T16,'Qtr4 Expenditure Report'!R16:T16)</f>
        <v>0</v>
      </c>
      <c r="I17" s="263">
        <f t="shared" si="0"/>
        <v>0</v>
      </c>
      <c r="J17" s="264">
        <f t="shared" si="1"/>
        <v>0</v>
      </c>
      <c r="K17" s="265" t="e">
        <f t="shared" si="2"/>
        <v>#DIV/0!</v>
      </c>
    </row>
    <row r="18" spans="1:11" s="48" customFormat="1" ht="15.75" x14ac:dyDescent="0.25">
      <c r="A18" s="271" t="s">
        <v>56</v>
      </c>
      <c r="B18" s="82">
        <f>Budget!B18</f>
        <v>0</v>
      </c>
      <c r="C18" s="261">
        <f>SUM('Qtr1 Expenditure Report'!C17:E17,'Qtr2 Expenditure Report'!C17:E17,'Qtr3 Ependiture Report'!C17:E17,'Qtr4 Expenditure Report'!C17:E17)</f>
        <v>0</v>
      </c>
      <c r="D18" s="262">
        <f>SUM('Qtr1 Expenditure Report'!F17:H17,'Qtr2 Expenditure Report'!F17:H17,'Qtr3 Ependiture Report'!F17:H17,'Qtr4 Expenditure Report'!F17:H17)</f>
        <v>0</v>
      </c>
      <c r="E18" s="262">
        <f>SUM('Qtr1 Expenditure Report'!I17:K17,'Qtr2 Expenditure Report'!I17:K17,'Qtr3 Ependiture Report'!I17:K17,'Qtr4 Expenditure Report'!I17:K17)</f>
        <v>0</v>
      </c>
      <c r="F18" s="262">
        <f>SUM('Qtr1 Expenditure Report'!L17:N17,'Qtr2 Expenditure Report'!L17:N17,'Qtr3 Ependiture Report'!L17:N17,'Qtr4 Expenditure Report'!L17:N17)</f>
        <v>0</v>
      </c>
      <c r="G18" s="262">
        <f>SUM('Qtr1 Expenditure Report'!O17:Q17,'Qtr2 Expenditure Report'!O17:Q17,'Qtr3 Ependiture Report'!O17:Q17,'Qtr4 Expenditure Report'!O17:Q17)</f>
        <v>0</v>
      </c>
      <c r="H18" s="262">
        <f>SUM('Qtr1 Expenditure Report'!R17:T17,'Qtr2 Expenditure Report'!R17:T17,'Qtr3 Ependiture Report'!R17:T17,'Qtr4 Expenditure Report'!R17:T17)</f>
        <v>0</v>
      </c>
      <c r="I18" s="263">
        <f t="shared" si="0"/>
        <v>0</v>
      </c>
      <c r="J18" s="264">
        <f t="shared" si="1"/>
        <v>0</v>
      </c>
      <c r="K18" s="265" t="e">
        <f t="shared" si="2"/>
        <v>#DIV/0!</v>
      </c>
    </row>
    <row r="19" spans="1:11" s="48" customFormat="1" ht="15.75" x14ac:dyDescent="0.25">
      <c r="A19" s="272" t="s">
        <v>57</v>
      </c>
      <c r="B19" s="82">
        <f>Budget!B19</f>
        <v>0</v>
      </c>
      <c r="C19" s="261">
        <f>SUM('Qtr1 Expenditure Report'!C18:E18,'Qtr2 Expenditure Report'!C18:E18,'Qtr3 Ependiture Report'!C18:E18,'Qtr4 Expenditure Report'!C18:E18)</f>
        <v>0</v>
      </c>
      <c r="D19" s="262">
        <f>SUM('Qtr1 Expenditure Report'!F18:H18,'Qtr2 Expenditure Report'!F18:H18,'Qtr3 Ependiture Report'!F18:H18,'Qtr4 Expenditure Report'!F18:H18)</f>
        <v>0</v>
      </c>
      <c r="E19" s="262">
        <f>SUM('Qtr1 Expenditure Report'!I18:K18,'Qtr2 Expenditure Report'!I18:K18,'Qtr3 Ependiture Report'!I18:K18,'Qtr4 Expenditure Report'!I18:K18)</f>
        <v>0</v>
      </c>
      <c r="F19" s="262">
        <f>SUM('Qtr1 Expenditure Report'!L18:N18,'Qtr2 Expenditure Report'!L18:N18,'Qtr3 Ependiture Report'!L18:N18,'Qtr4 Expenditure Report'!L18:N18)</f>
        <v>0</v>
      </c>
      <c r="G19" s="262">
        <f>SUM('Qtr1 Expenditure Report'!O18:Q18,'Qtr2 Expenditure Report'!O18:Q18,'Qtr3 Ependiture Report'!O18:Q18,'Qtr4 Expenditure Report'!O18:Q18)</f>
        <v>0</v>
      </c>
      <c r="H19" s="262">
        <f>SUM('Qtr1 Expenditure Report'!R18:T18,'Qtr2 Expenditure Report'!R18:T18,'Qtr3 Ependiture Report'!R18:T18,'Qtr4 Expenditure Report'!R18:T18)</f>
        <v>0</v>
      </c>
      <c r="I19" s="263">
        <f t="shared" si="0"/>
        <v>0</v>
      </c>
      <c r="J19" s="264">
        <f t="shared" si="1"/>
        <v>0</v>
      </c>
      <c r="K19" s="265" t="e">
        <f t="shared" si="2"/>
        <v>#DIV/0!</v>
      </c>
    </row>
    <row r="20" spans="1:11" s="48" customFormat="1" ht="16.5" thickBot="1" x14ac:dyDescent="0.3">
      <c r="A20" s="273" t="s">
        <v>58</v>
      </c>
      <c r="B20" s="82">
        <f>Budget!B20</f>
        <v>0</v>
      </c>
      <c r="C20" s="261">
        <f>SUM('Qtr1 Expenditure Report'!C19:E19,'Qtr2 Expenditure Report'!C19:E19,'Qtr3 Ependiture Report'!C19:E19,'Qtr4 Expenditure Report'!C19:E19)</f>
        <v>0</v>
      </c>
      <c r="D20" s="262">
        <f>SUM('Qtr1 Expenditure Report'!F19:H19,'Qtr2 Expenditure Report'!F19:H19,'Qtr3 Ependiture Report'!F19:H19,'Qtr4 Expenditure Report'!F19:H19)</f>
        <v>0</v>
      </c>
      <c r="E20" s="262">
        <f>SUM('Qtr1 Expenditure Report'!I19:K19,'Qtr2 Expenditure Report'!I19:K19,'Qtr3 Ependiture Report'!I19:K19,'Qtr4 Expenditure Report'!I19:K19)</f>
        <v>0</v>
      </c>
      <c r="F20" s="262">
        <f>SUM('Qtr1 Expenditure Report'!L19:N19,'Qtr2 Expenditure Report'!L19:N19,'Qtr3 Ependiture Report'!L19:N19,'Qtr4 Expenditure Report'!L19:N19)</f>
        <v>0</v>
      </c>
      <c r="G20" s="262">
        <f>SUM('Qtr1 Expenditure Report'!O19:Q19,'Qtr2 Expenditure Report'!O19:Q19,'Qtr3 Ependiture Report'!O19:Q19,'Qtr4 Expenditure Report'!O19:Q19)</f>
        <v>0</v>
      </c>
      <c r="H20" s="262">
        <f>SUM('Qtr1 Expenditure Report'!R19:T19,'Qtr2 Expenditure Report'!R19:T19,'Qtr3 Ependiture Report'!R19:T19,'Qtr4 Expenditure Report'!R19:T19)</f>
        <v>0</v>
      </c>
      <c r="I20" s="263">
        <f t="shared" si="0"/>
        <v>0</v>
      </c>
      <c r="J20" s="264">
        <f t="shared" si="1"/>
        <v>0</v>
      </c>
      <c r="K20" s="265" t="e">
        <f t="shared" si="2"/>
        <v>#DIV/0!</v>
      </c>
    </row>
    <row r="21" spans="1:11" s="48" customFormat="1" ht="16.5" thickBot="1" x14ac:dyDescent="0.3">
      <c r="A21" s="91" t="s">
        <v>15</v>
      </c>
      <c r="B21" s="92">
        <f>SUM(B12:B20)</f>
        <v>0</v>
      </c>
      <c r="C21" s="93">
        <f t="shared" ref="C21:H21" si="3">SUM(C12:C20)</f>
        <v>0</v>
      </c>
      <c r="D21" s="96">
        <f t="shared" si="3"/>
        <v>0</v>
      </c>
      <c r="E21" s="213">
        <f t="shared" si="3"/>
        <v>0</v>
      </c>
      <c r="F21" s="102">
        <f t="shared" si="3"/>
        <v>0</v>
      </c>
      <c r="G21" s="274">
        <f t="shared" si="3"/>
        <v>0</v>
      </c>
      <c r="H21" s="275">
        <f t="shared" si="3"/>
        <v>0</v>
      </c>
      <c r="I21" s="115">
        <f>SUM(I12:I20)</f>
        <v>0</v>
      </c>
      <c r="J21" s="115">
        <f>SUM(J12:J20)</f>
        <v>0</v>
      </c>
      <c r="K21" s="276"/>
    </row>
    <row r="22" spans="1:11" s="48" customFormat="1" ht="16.5" thickBot="1" x14ac:dyDescent="0.3">
      <c r="A22" s="116" t="s">
        <v>71</v>
      </c>
      <c r="B22" s="277"/>
      <c r="C22" s="278">
        <f>Budget!C11</f>
        <v>0</v>
      </c>
      <c r="D22" s="96">
        <f>Budget!D11</f>
        <v>0</v>
      </c>
      <c r="E22" s="213">
        <f>Budget!E11</f>
        <v>0</v>
      </c>
      <c r="F22" s="102">
        <f>Budget!F11</f>
        <v>0</v>
      </c>
      <c r="G22" s="274">
        <f>Budget!G11</f>
        <v>0</v>
      </c>
      <c r="H22" s="275">
        <f>Budget!H11</f>
        <v>0</v>
      </c>
      <c r="I22" s="121"/>
      <c r="J22" s="121"/>
      <c r="K22" s="121"/>
    </row>
    <row r="23" spans="1:11" s="48" customFormat="1" ht="16.5" thickBot="1" x14ac:dyDescent="0.3">
      <c r="A23" s="122" t="s">
        <v>72</v>
      </c>
      <c r="B23" s="279"/>
      <c r="C23" s="278">
        <f>C22-C21</f>
        <v>0</v>
      </c>
      <c r="D23" s="96">
        <f t="shared" ref="D23:H23" si="4">D22-D21</f>
        <v>0</v>
      </c>
      <c r="E23" s="213">
        <f t="shared" si="4"/>
        <v>0</v>
      </c>
      <c r="F23" s="102">
        <f t="shared" si="4"/>
        <v>0</v>
      </c>
      <c r="G23" s="274">
        <f t="shared" si="4"/>
        <v>0</v>
      </c>
      <c r="H23" s="275">
        <f t="shared" si="4"/>
        <v>0</v>
      </c>
      <c r="I23" s="121"/>
      <c r="J23" s="121"/>
      <c r="K23" s="121"/>
    </row>
    <row r="24" spans="1:11" s="48" customFormat="1" ht="16.5" thickBot="1" x14ac:dyDescent="0.3">
      <c r="A24" s="280"/>
      <c r="B24" s="281"/>
      <c r="C24" s="142"/>
      <c r="D24" s="282"/>
      <c r="E24" s="283"/>
      <c r="F24" s="284"/>
      <c r="G24" s="284"/>
      <c r="H24" s="285"/>
      <c r="I24" s="121"/>
      <c r="J24" s="121"/>
      <c r="K24" s="121"/>
    </row>
    <row r="25" spans="1:11" s="48" customFormat="1" ht="15.75" x14ac:dyDescent="0.25">
      <c r="A25" s="286" t="s">
        <v>90</v>
      </c>
      <c r="B25" s="287"/>
      <c r="C25" s="288"/>
      <c r="D25" s="289">
        <f>'Qtr4 Expenditure Report'!F27</f>
        <v>0</v>
      </c>
      <c r="E25" s="290"/>
      <c r="F25" s="284"/>
      <c r="G25" s="284"/>
      <c r="H25" s="285"/>
      <c r="I25" s="121"/>
      <c r="J25" s="121"/>
      <c r="K25" s="121"/>
    </row>
    <row r="26" spans="1:11" s="48" customFormat="1" ht="15.75" x14ac:dyDescent="0.25">
      <c r="A26" s="291" t="s">
        <v>89</v>
      </c>
      <c r="B26" s="292"/>
      <c r="C26" s="293"/>
      <c r="D26" s="294">
        <f>Budget!E22</f>
        <v>0</v>
      </c>
      <c r="E26" s="290"/>
      <c r="F26" s="295"/>
      <c r="G26" s="296">
        <f>Budget!D21</f>
        <v>0</v>
      </c>
      <c r="H26" s="283"/>
      <c r="I26" s="297"/>
      <c r="J26" s="297"/>
      <c r="K26" s="121"/>
    </row>
    <row r="27" spans="1:11" s="48" customFormat="1" ht="16.5" thickBot="1" x14ac:dyDescent="0.3">
      <c r="A27" s="298" t="s">
        <v>21</v>
      </c>
      <c r="B27" s="277"/>
      <c r="C27" s="231"/>
      <c r="D27" s="299">
        <f>D26-D25</f>
        <v>0</v>
      </c>
      <c r="E27" s="300"/>
      <c r="F27" s="301"/>
      <c r="G27" s="302">
        <f>H21</f>
        <v>0</v>
      </c>
      <c r="H27" s="303"/>
      <c r="I27" s="304"/>
      <c r="J27" s="304"/>
      <c r="K27" s="234"/>
    </row>
    <row r="28" spans="1:11" x14ac:dyDescent="0.25">
      <c r="A28" s="305"/>
      <c r="B28" s="305"/>
      <c r="C28" s="305"/>
      <c r="D28" s="306"/>
      <c r="E28" s="305"/>
      <c r="F28" s="305"/>
      <c r="G28" s="305"/>
      <c r="H28" s="305"/>
      <c r="I28" s="305"/>
      <c r="J28" s="305"/>
      <c r="K28" s="305"/>
    </row>
    <row r="29" spans="1:11" ht="38.25" customHeight="1" thickBot="1" x14ac:dyDescent="0.3">
      <c r="A29" s="305"/>
      <c r="B29" s="307" t="s">
        <v>112</v>
      </c>
      <c r="C29" s="349"/>
      <c r="D29" s="512" t="s">
        <v>80</v>
      </c>
      <c r="E29" s="512"/>
      <c r="F29" s="308">
        <f>C29*0.08</f>
        <v>0</v>
      </c>
      <c r="G29" s="309"/>
      <c r="H29" s="305"/>
      <c r="I29" s="305"/>
      <c r="J29" s="305"/>
      <c r="K29" s="305"/>
    </row>
    <row r="30" spans="1:11" ht="15" customHeight="1" x14ac:dyDescent="0.25">
      <c r="B30" s="500" t="s">
        <v>70</v>
      </c>
      <c r="C30" s="502" t="s">
        <v>78</v>
      </c>
      <c r="D30" s="504" t="s">
        <v>59</v>
      </c>
      <c r="E30" s="506" t="s">
        <v>68</v>
      </c>
      <c r="F30" s="508" t="s">
        <v>69</v>
      </c>
      <c r="G30" s="498" t="s">
        <v>77</v>
      </c>
      <c r="H30" s="489" t="s">
        <v>82</v>
      </c>
    </row>
    <row r="31" spans="1:11" ht="105" customHeight="1" thickBot="1" x14ac:dyDescent="0.3">
      <c r="B31" s="501"/>
      <c r="C31" s="503"/>
      <c r="D31" s="505"/>
      <c r="E31" s="507"/>
      <c r="F31" s="509"/>
      <c r="G31" s="499"/>
      <c r="H31" s="490"/>
    </row>
    <row r="32" spans="1:11" x14ac:dyDescent="0.25">
      <c r="A32" s="1" t="s">
        <v>71</v>
      </c>
      <c r="B32" s="310">
        <f>Budget!C11</f>
        <v>0</v>
      </c>
      <c r="C32" s="311">
        <f>Budget!D11</f>
        <v>0</v>
      </c>
      <c r="D32" s="311">
        <f>Budget!E11</f>
        <v>0</v>
      </c>
      <c r="E32" s="311">
        <f>Budget!F11</f>
        <v>0</v>
      </c>
      <c r="F32" s="311">
        <f>Budget!G11</f>
        <v>0</v>
      </c>
      <c r="G32" s="312">
        <f>Budget!H11</f>
        <v>0</v>
      </c>
      <c r="H32" s="313">
        <f>SUM(B32:G32)</f>
        <v>0</v>
      </c>
    </row>
    <row r="33" spans="1:19" x14ac:dyDescent="0.25">
      <c r="A33" s="1" t="s">
        <v>79</v>
      </c>
      <c r="B33" s="314">
        <f>C21</f>
        <v>0</v>
      </c>
      <c r="C33" s="315">
        <f t="shared" ref="C33:G33" si="5">D21</f>
        <v>0</v>
      </c>
      <c r="D33" s="315">
        <f t="shared" si="5"/>
        <v>0</v>
      </c>
      <c r="E33" s="315">
        <f t="shared" si="5"/>
        <v>0</v>
      </c>
      <c r="F33" s="315">
        <f t="shared" si="5"/>
        <v>0</v>
      </c>
      <c r="G33" s="316">
        <f t="shared" si="5"/>
        <v>0</v>
      </c>
      <c r="H33" s="317">
        <f t="shared" ref="H33" si="6">SUM(B33:G33)</f>
        <v>0</v>
      </c>
    </row>
    <row r="34" spans="1:19" x14ac:dyDescent="0.25">
      <c r="A34" s="1" t="s">
        <v>72</v>
      </c>
      <c r="B34" s="318">
        <f>B32-B33</f>
        <v>0</v>
      </c>
      <c r="C34" s="319">
        <f t="shared" ref="C34:G34" si="7">C32-C33</f>
        <v>0</v>
      </c>
      <c r="D34" s="319">
        <f t="shared" si="7"/>
        <v>0</v>
      </c>
      <c r="E34" s="319">
        <f t="shared" si="7"/>
        <v>0</v>
      </c>
      <c r="F34" s="319">
        <f t="shared" si="7"/>
        <v>0</v>
      </c>
      <c r="G34" s="320">
        <f t="shared" si="7"/>
        <v>0</v>
      </c>
      <c r="H34" s="317">
        <f>H32-H33</f>
        <v>0</v>
      </c>
    </row>
    <row r="35" spans="1:19" x14ac:dyDescent="0.25">
      <c r="A35" s="1"/>
      <c r="B35" s="321"/>
      <c r="C35" s="322"/>
      <c r="D35" s="322"/>
      <c r="E35" s="322"/>
      <c r="F35" s="322"/>
      <c r="G35" s="295"/>
      <c r="H35" s="323"/>
    </row>
    <row r="36" spans="1:19" ht="30" x14ac:dyDescent="0.25">
      <c r="A36" s="9" t="s">
        <v>83</v>
      </c>
      <c r="B36" s="318">
        <f>B34</f>
        <v>0</v>
      </c>
      <c r="C36" s="319">
        <f>C34*0.8</f>
        <v>0</v>
      </c>
      <c r="D36" s="324"/>
      <c r="E36" s="324"/>
      <c r="F36" s="324"/>
      <c r="G36" s="320">
        <f>G34</f>
        <v>0</v>
      </c>
      <c r="H36" s="317">
        <f>SUM(B36:C36,G36)</f>
        <v>0</v>
      </c>
      <c r="M36" s="168"/>
      <c r="O36" s="168"/>
      <c r="Q36" s="168"/>
      <c r="S36" s="168"/>
    </row>
    <row r="37" spans="1:19" x14ac:dyDescent="0.25">
      <c r="A37" s="1" t="s">
        <v>81</v>
      </c>
      <c r="B37" s="321"/>
      <c r="C37" s="319">
        <f>C34*0.2</f>
        <v>0</v>
      </c>
      <c r="D37" s="319">
        <f>D34</f>
        <v>0</v>
      </c>
      <c r="E37" s="319">
        <f>E34</f>
        <v>0</v>
      </c>
      <c r="F37" s="319">
        <f>F34</f>
        <v>0</v>
      </c>
      <c r="G37" s="295"/>
      <c r="H37" s="317">
        <f>SUM(C37:F37)</f>
        <v>0</v>
      </c>
      <c r="M37" s="168"/>
      <c r="O37" s="168"/>
      <c r="Q37" s="168"/>
      <c r="S37" s="168"/>
    </row>
    <row r="38" spans="1:19" ht="15.75" thickBot="1" x14ac:dyDescent="0.3">
      <c r="A38" s="1" t="s">
        <v>84</v>
      </c>
      <c r="B38" s="10"/>
      <c r="C38" s="350"/>
      <c r="D38" s="350"/>
      <c r="E38" s="350"/>
      <c r="F38" s="350"/>
      <c r="G38" s="325"/>
      <c r="H38" s="326">
        <f>SUM(C38:F38)</f>
        <v>0</v>
      </c>
    </row>
    <row r="39" spans="1:19" x14ac:dyDescent="0.25">
      <c r="A39" s="1"/>
      <c r="C39" s="180"/>
      <c r="D39" s="180"/>
      <c r="E39" s="180"/>
      <c r="F39" s="180"/>
      <c r="G39" s="180"/>
      <c r="H39" s="180"/>
    </row>
    <row r="40" spans="1:19" x14ac:dyDescent="0.25">
      <c r="A40" s="1"/>
      <c r="H40" s="180"/>
    </row>
    <row r="41" spans="1:19" ht="15.75" thickBot="1" x14ac:dyDescent="0.3">
      <c r="A41" s="1"/>
      <c r="E41" s="327"/>
      <c r="F41" s="327"/>
      <c r="G41" s="327"/>
      <c r="H41" s="180"/>
    </row>
    <row r="42" spans="1:19" x14ac:dyDescent="0.25">
      <c r="A42" s="1"/>
      <c r="D42" s="527" t="s">
        <v>85</v>
      </c>
      <c r="E42" s="528"/>
      <c r="F42" s="346">
        <f>H36</f>
        <v>0</v>
      </c>
      <c r="G42" s="327"/>
      <c r="H42" s="180"/>
    </row>
    <row r="43" spans="1:19" x14ac:dyDescent="0.25">
      <c r="A43" s="1"/>
      <c r="D43" s="529" t="s">
        <v>86</v>
      </c>
      <c r="E43" s="530"/>
      <c r="F43" s="347">
        <f>SUM(H37-F29)</f>
        <v>0</v>
      </c>
      <c r="G43" s="180"/>
      <c r="H43" s="180"/>
    </row>
    <row r="44" spans="1:19" ht="15.75" thickBot="1" x14ac:dyDescent="0.3">
      <c r="A44" s="1"/>
      <c r="D44" s="531" t="s">
        <v>87</v>
      </c>
      <c r="E44" s="532"/>
      <c r="F44" s="348">
        <f>SUM(F42:F43)</f>
        <v>0</v>
      </c>
      <c r="G44" s="180"/>
      <c r="H44" s="180"/>
    </row>
    <row r="45" spans="1:19" ht="15.75" thickBot="1" x14ac:dyDescent="0.3"/>
    <row r="46" spans="1:19" s="48" customFormat="1" ht="15.75" thickTop="1" x14ac:dyDescent="0.25">
      <c r="A46" s="11"/>
      <c r="B46" s="12"/>
      <c r="C46" s="184"/>
      <c r="D46" s="184"/>
      <c r="E46" s="184"/>
      <c r="F46" s="185"/>
      <c r="G46" s="328"/>
      <c r="H46" s="328"/>
      <c r="I46" s="328"/>
      <c r="J46" s="328"/>
      <c r="K46" s="328"/>
      <c r="L46" s="328"/>
      <c r="M46" s="328"/>
      <c r="N46" s="328"/>
      <c r="O46" s="329"/>
      <c r="P46" s="182"/>
    </row>
    <row r="47" spans="1:19" s="48" customFormat="1" ht="24.75" customHeight="1" x14ac:dyDescent="0.25">
      <c r="A47" s="392" t="s">
        <v>23</v>
      </c>
      <c r="B47" s="518"/>
      <c r="C47" s="518"/>
      <c r="D47" s="518"/>
      <c r="E47" s="518"/>
      <c r="F47" s="476"/>
      <c r="G47" s="330"/>
      <c r="H47" s="330"/>
      <c r="I47" s="330"/>
      <c r="J47" s="330"/>
      <c r="K47" s="330"/>
      <c r="L47" s="330"/>
      <c r="M47" s="330"/>
      <c r="N47" s="330"/>
      <c r="O47" s="329"/>
      <c r="P47" s="182"/>
    </row>
    <row r="48" spans="1:19" s="48" customFormat="1" ht="15.75" x14ac:dyDescent="0.2">
      <c r="A48" s="331"/>
      <c r="B48" s="332"/>
      <c r="C48" s="333"/>
      <c r="D48" s="333"/>
      <c r="E48" s="333"/>
      <c r="F48" s="334"/>
      <c r="G48" s="333"/>
      <c r="H48" s="335"/>
      <c r="I48" s="335"/>
      <c r="J48" s="335"/>
      <c r="K48" s="335"/>
      <c r="L48" s="335"/>
      <c r="M48" s="335"/>
      <c r="N48" s="336"/>
      <c r="O48" s="337"/>
    </row>
    <row r="49" spans="1:16" s="48" customFormat="1" ht="31.5" customHeight="1" x14ac:dyDescent="0.2">
      <c r="A49" s="523"/>
      <c r="B49" s="524"/>
      <c r="C49" s="333"/>
      <c r="D49" s="525"/>
      <c r="E49" s="525"/>
      <c r="F49" s="526"/>
      <c r="G49" s="333"/>
      <c r="H49" s="335"/>
      <c r="I49" s="335"/>
      <c r="J49" s="335"/>
      <c r="K49" s="335"/>
      <c r="L49" s="335"/>
      <c r="M49" s="335"/>
      <c r="N49" s="336"/>
      <c r="O49" s="337"/>
    </row>
    <row r="50" spans="1:16" s="48" customFormat="1" ht="15.75" x14ac:dyDescent="0.25">
      <c r="A50" s="513" t="s">
        <v>24</v>
      </c>
      <c r="B50" s="514"/>
      <c r="C50" s="336"/>
      <c r="D50" s="514" t="s">
        <v>25</v>
      </c>
      <c r="E50" s="514"/>
      <c r="F50" s="515"/>
      <c r="G50" s="330"/>
      <c r="H50" s="336"/>
      <c r="I50" s="336"/>
      <c r="J50" s="330"/>
      <c r="K50" s="330"/>
      <c r="L50" s="330"/>
      <c r="M50" s="330"/>
      <c r="N50" s="336"/>
      <c r="O50" s="337"/>
    </row>
    <row r="51" spans="1:16" s="48" customFormat="1" ht="15" customHeight="1" x14ac:dyDescent="0.2">
      <c r="A51" s="338"/>
      <c r="B51" s="336"/>
      <c r="C51" s="339"/>
      <c r="D51" s="339"/>
      <c r="E51" s="339"/>
      <c r="F51" s="340"/>
      <c r="G51" s="339"/>
      <c r="H51" s="335"/>
      <c r="I51" s="335"/>
      <c r="J51" s="335"/>
      <c r="K51" s="335"/>
      <c r="L51" s="335"/>
      <c r="M51" s="335"/>
      <c r="N51" s="336"/>
      <c r="O51" s="337"/>
    </row>
    <row r="52" spans="1:16" s="48" customFormat="1" ht="15" customHeight="1" x14ac:dyDescent="0.2">
      <c r="A52" s="338"/>
      <c r="B52" s="336"/>
      <c r="C52" s="339"/>
      <c r="D52" s="339"/>
      <c r="E52" s="339"/>
      <c r="F52" s="340"/>
      <c r="G52" s="339"/>
      <c r="H52" s="335"/>
      <c r="I52" s="335"/>
      <c r="J52" s="335"/>
      <c r="K52" s="335"/>
      <c r="L52" s="335"/>
      <c r="M52" s="335"/>
      <c r="N52" s="336"/>
      <c r="O52" s="337"/>
    </row>
    <row r="53" spans="1:16" s="48" customFormat="1" ht="32.25" customHeight="1" x14ac:dyDescent="0.25">
      <c r="A53" s="516"/>
      <c r="B53" s="517"/>
      <c r="C53" s="336"/>
      <c r="D53" s="524"/>
      <c r="E53" s="524"/>
      <c r="F53" s="341"/>
      <c r="G53" s="330"/>
      <c r="H53" s="336"/>
      <c r="I53" s="336"/>
      <c r="J53" s="330"/>
      <c r="K53" s="330"/>
      <c r="L53" s="330"/>
      <c r="M53" s="330"/>
      <c r="N53" s="336"/>
      <c r="O53" s="337"/>
    </row>
    <row r="54" spans="1:16" s="48" customFormat="1" ht="15.75" x14ac:dyDescent="0.25">
      <c r="A54" s="513" t="s">
        <v>26</v>
      </c>
      <c r="B54" s="514"/>
      <c r="C54" s="342"/>
      <c r="D54" s="514" t="s">
        <v>27</v>
      </c>
      <c r="E54" s="514"/>
      <c r="F54" s="343"/>
      <c r="G54" s="342"/>
      <c r="H54" s="342"/>
      <c r="I54" s="342"/>
      <c r="J54" s="342"/>
      <c r="K54" s="336"/>
      <c r="L54" s="336"/>
      <c r="M54" s="336"/>
      <c r="N54" s="336"/>
      <c r="O54" s="337"/>
    </row>
    <row r="55" spans="1:16" s="48" customFormat="1" ht="15.75" thickBot="1" x14ac:dyDescent="0.3">
      <c r="A55" s="344"/>
      <c r="B55" s="193"/>
      <c r="C55" s="193"/>
      <c r="D55" s="345"/>
      <c r="E55" s="193"/>
      <c r="F55" s="194"/>
      <c r="G55" s="336"/>
      <c r="H55" s="336"/>
      <c r="I55" s="336"/>
      <c r="J55" s="336"/>
      <c r="K55" s="336"/>
      <c r="L55" s="336"/>
      <c r="M55" s="336"/>
      <c r="N55" s="336"/>
      <c r="O55" s="337"/>
    </row>
    <row r="56" spans="1:16" s="48" customFormat="1" ht="15.75" thickTop="1" x14ac:dyDescent="0.25">
      <c r="D56" s="195"/>
      <c r="O56" s="189"/>
    </row>
    <row r="57" spans="1:16" s="48" customFormat="1" ht="15" customHeight="1" x14ac:dyDescent="0.2">
      <c r="A57" s="394" t="s">
        <v>60</v>
      </c>
      <c r="B57" s="394"/>
      <c r="C57" s="394"/>
      <c r="D57" s="394"/>
      <c r="E57" s="394"/>
      <c r="F57" s="394"/>
      <c r="G57" s="394"/>
      <c r="H57" s="394"/>
      <c r="I57" s="394"/>
      <c r="J57" s="394"/>
      <c r="K57" s="394"/>
      <c r="L57" s="394"/>
      <c r="M57" s="394"/>
      <c r="N57" s="394"/>
      <c r="O57" s="394"/>
      <c r="P57" s="394"/>
    </row>
    <row r="58" spans="1:16" s="48" customFormat="1" ht="15" customHeight="1" x14ac:dyDescent="0.2">
      <c r="A58" s="394"/>
      <c r="B58" s="394"/>
      <c r="C58" s="394"/>
      <c r="D58" s="394"/>
      <c r="E58" s="394"/>
      <c r="F58" s="394"/>
      <c r="G58" s="394"/>
      <c r="H58" s="394"/>
      <c r="I58" s="394"/>
      <c r="J58" s="394"/>
      <c r="K58" s="394"/>
      <c r="L58" s="394"/>
      <c r="M58" s="394"/>
      <c r="N58" s="394"/>
      <c r="O58" s="394"/>
      <c r="P58" s="394"/>
    </row>
    <row r="59" spans="1:16" s="48" customFormat="1" ht="15" customHeight="1" x14ac:dyDescent="0.2">
      <c r="A59" s="394"/>
      <c r="B59" s="394"/>
      <c r="C59" s="394"/>
      <c r="D59" s="394"/>
      <c r="E59" s="394"/>
      <c r="F59" s="394"/>
      <c r="G59" s="394"/>
      <c r="H59" s="394"/>
      <c r="I59" s="394"/>
      <c r="J59" s="394"/>
      <c r="K59" s="394"/>
      <c r="L59" s="394"/>
      <c r="M59" s="394"/>
      <c r="N59" s="394"/>
      <c r="O59" s="394"/>
      <c r="P59" s="394"/>
    </row>
    <row r="60" spans="1:16" s="48" customFormat="1" ht="18" x14ac:dyDescent="0.25">
      <c r="A60" s="196"/>
      <c r="B60" s="196"/>
      <c r="C60" s="196"/>
      <c r="D60" s="197"/>
      <c r="E60" s="196"/>
      <c r="F60" s="196"/>
      <c r="G60" s="196"/>
      <c r="H60" s="196"/>
      <c r="I60" s="196"/>
      <c r="J60" s="196"/>
      <c r="K60" s="196"/>
      <c r="L60" s="196"/>
      <c r="M60" s="196"/>
      <c r="N60" s="196"/>
      <c r="O60" s="198"/>
    </row>
    <row r="61" spans="1:16" s="48" customFormat="1" ht="32.25" customHeight="1" x14ac:dyDescent="0.25">
      <c r="A61" s="196"/>
      <c r="B61" s="196"/>
      <c r="C61" s="196"/>
      <c r="D61" s="196"/>
      <c r="E61" s="196"/>
      <c r="F61" s="196"/>
      <c r="G61" s="196"/>
      <c r="H61" s="196"/>
      <c r="I61" s="196"/>
      <c r="J61" s="196"/>
      <c r="K61" s="196"/>
    </row>
    <row r="62" spans="1:16" s="48" customFormat="1" ht="27.75" customHeight="1" x14ac:dyDescent="0.25">
      <c r="A62" s="199" t="s">
        <v>61</v>
      </c>
      <c r="B62" s="2"/>
      <c r="C62" s="196"/>
      <c r="D62" s="196"/>
      <c r="E62" s="196"/>
      <c r="F62" s="196"/>
      <c r="G62" s="199" t="s">
        <v>62</v>
      </c>
      <c r="H62" s="473"/>
      <c r="I62" s="473"/>
      <c r="J62" s="196"/>
      <c r="K62" s="196"/>
      <c r="L62" s="196"/>
      <c r="M62" s="199" t="s">
        <v>22</v>
      </c>
      <c r="N62" s="474"/>
      <c r="O62" s="474"/>
      <c r="P62" s="474"/>
    </row>
    <row r="63" spans="1:16" s="48" customFormat="1" ht="18" x14ac:dyDescent="0.25">
      <c r="A63" s="196"/>
      <c r="B63" s="196"/>
      <c r="C63" s="196"/>
      <c r="D63" s="196"/>
      <c r="E63" s="196"/>
      <c r="F63" s="196"/>
      <c r="G63" s="196"/>
      <c r="H63" s="196"/>
      <c r="I63" s="196"/>
      <c r="J63" s="196"/>
      <c r="K63" s="196"/>
      <c r="L63" s="196"/>
      <c r="M63" s="196"/>
      <c r="N63" s="196"/>
      <c r="O63" s="198"/>
    </row>
    <row r="64" spans="1:16" s="48" customFormat="1" ht="14.25" x14ac:dyDescent="0.2"/>
    <row r="65" spans="1:28" ht="18.75" x14ac:dyDescent="0.3">
      <c r="A65" s="200"/>
      <c r="B65" s="200"/>
      <c r="C65" s="200"/>
      <c r="D65" s="200"/>
      <c r="E65" s="200"/>
      <c r="F65" s="200"/>
      <c r="G65" s="200"/>
      <c r="H65" s="200"/>
      <c r="I65" s="200"/>
      <c r="J65" s="200"/>
      <c r="K65" s="200"/>
      <c r="L65" s="200"/>
      <c r="M65" s="200"/>
      <c r="N65" s="200"/>
      <c r="O65" s="201"/>
    </row>
    <row r="66" spans="1:28" ht="32.450000000000003" customHeight="1" x14ac:dyDescent="0.25">
      <c r="A66" s="199" t="s">
        <v>63</v>
      </c>
      <c r="B66" s="473"/>
      <c r="C66" s="473"/>
      <c r="D66" s="473"/>
      <c r="E66" s="473"/>
      <c r="F66" s="475" t="s">
        <v>64</v>
      </c>
      <c r="G66" s="475"/>
      <c r="H66" s="473"/>
      <c r="I66" s="473"/>
      <c r="J66" s="473"/>
      <c r="K66" s="475" t="s">
        <v>65</v>
      </c>
      <c r="L66" s="475"/>
      <c r="M66" s="473"/>
      <c r="N66" s="473"/>
      <c r="O66" s="473"/>
      <c r="P66" s="473"/>
    </row>
    <row r="67" spans="1:28" x14ac:dyDescent="0.25">
      <c r="V67" s="168"/>
      <c r="X67" s="168"/>
      <c r="Z67" s="168"/>
      <c r="AB67" s="168"/>
    </row>
    <row r="68" spans="1:28" x14ac:dyDescent="0.25">
      <c r="C68" s="203"/>
      <c r="V68" s="168"/>
      <c r="X68" s="168"/>
      <c r="Z68" s="168"/>
      <c r="AB68" s="168"/>
    </row>
    <row r="69" spans="1:28" x14ac:dyDescent="0.25">
      <c r="C69" s="203"/>
      <c r="V69" s="168"/>
      <c r="X69" s="168"/>
      <c r="Z69" s="168"/>
      <c r="AB69" s="168"/>
    </row>
    <row r="70" spans="1:28" x14ac:dyDescent="0.25">
      <c r="V70" s="168"/>
      <c r="X70" s="168"/>
      <c r="Z70" s="168"/>
      <c r="AB70" s="168"/>
    </row>
    <row r="71" spans="1:28" x14ac:dyDescent="0.25">
      <c r="V71" s="168"/>
      <c r="X71" s="168"/>
      <c r="Z71" s="168"/>
      <c r="AB71" s="168"/>
    </row>
    <row r="72" spans="1:28" x14ac:dyDescent="0.25">
      <c r="V72" s="168"/>
      <c r="X72" s="168"/>
      <c r="Z72" s="168"/>
      <c r="AB72" s="168"/>
    </row>
    <row r="73" spans="1:28" x14ac:dyDescent="0.25">
      <c r="V73" s="168"/>
      <c r="X73" s="168"/>
      <c r="Z73" s="168"/>
      <c r="AB73" s="168"/>
    </row>
    <row r="74" spans="1:28" x14ac:dyDescent="0.25">
      <c r="V74" s="168"/>
      <c r="X74" s="168"/>
      <c r="Z74" s="168"/>
      <c r="AB74" s="168"/>
    </row>
    <row r="75" spans="1:28" x14ac:dyDescent="0.25">
      <c r="V75" s="168"/>
      <c r="X75" s="168"/>
      <c r="Z75" s="168"/>
      <c r="AB75" s="168"/>
    </row>
    <row r="76" spans="1:28" x14ac:dyDescent="0.25">
      <c r="V76" s="168"/>
      <c r="X76" s="168"/>
      <c r="Z76" s="168"/>
      <c r="AB76" s="168"/>
    </row>
    <row r="77" spans="1:28" x14ac:dyDescent="0.25">
      <c r="V77" s="168"/>
      <c r="X77" s="168"/>
      <c r="Z77" s="168"/>
      <c r="AB77" s="168"/>
    </row>
    <row r="78" spans="1:28" x14ac:dyDescent="0.25">
      <c r="V78" s="168"/>
      <c r="X78" s="168"/>
      <c r="Z78" s="168"/>
      <c r="AB78" s="168"/>
    </row>
    <row r="79" spans="1:28" x14ac:dyDescent="0.25">
      <c r="V79" s="168"/>
      <c r="X79" s="168"/>
      <c r="Z79" s="168"/>
      <c r="AB79" s="168"/>
    </row>
    <row r="80" spans="1:28" x14ac:dyDescent="0.25">
      <c r="V80" s="168"/>
      <c r="X80" s="168"/>
      <c r="Z80" s="168"/>
      <c r="AB80" s="168"/>
    </row>
  </sheetData>
  <sheetProtection sheet="1" objects="1" scenarios="1" selectLockedCells="1"/>
  <protectedRanges>
    <protectedRange sqref="C12:H20" name="Data"/>
    <protectedRange sqref="D25" name="Match FVPSA_1_1"/>
    <protectedRange sqref="F25" name="MATCH DVTF_1_1"/>
    <protectedRange sqref="D48" name="Q2 Printed Name_1_1"/>
    <protectedRange sqref="H48" name="Title_1_1"/>
    <protectedRange sqref="H51" name="Date_1_1"/>
  </protectedRanges>
  <mergeCells count="42">
    <mergeCell ref="A47:F47"/>
    <mergeCell ref="A9:A10"/>
    <mergeCell ref="B9:B10"/>
    <mergeCell ref="A49:B49"/>
    <mergeCell ref="D53:E53"/>
    <mergeCell ref="D49:F49"/>
    <mergeCell ref="D42:E42"/>
    <mergeCell ref="D43:E43"/>
    <mergeCell ref="D44:E44"/>
    <mergeCell ref="H66:J66"/>
    <mergeCell ref="K66:L66"/>
    <mergeCell ref="M66:P66"/>
    <mergeCell ref="A50:B50"/>
    <mergeCell ref="D50:F50"/>
    <mergeCell ref="A53:B53"/>
    <mergeCell ref="A54:B54"/>
    <mergeCell ref="D54:E54"/>
    <mergeCell ref="A57:P59"/>
    <mergeCell ref="H62:I62"/>
    <mergeCell ref="N62:P62"/>
    <mergeCell ref="B66:E66"/>
    <mergeCell ref="F66:G66"/>
    <mergeCell ref="J9:J10"/>
    <mergeCell ref="K9:K10"/>
    <mergeCell ref="A1:K1"/>
    <mergeCell ref="A2:K2"/>
    <mergeCell ref="D29:E29"/>
    <mergeCell ref="I9:I10"/>
    <mergeCell ref="H30:H31"/>
    <mergeCell ref="B6:C6"/>
    <mergeCell ref="C9:C10"/>
    <mergeCell ref="D9:D10"/>
    <mergeCell ref="E9:E10"/>
    <mergeCell ref="F9:F10"/>
    <mergeCell ref="G9:G10"/>
    <mergeCell ref="H9:H10"/>
    <mergeCell ref="G30:G31"/>
    <mergeCell ref="B30:B31"/>
    <mergeCell ref="C30:C31"/>
    <mergeCell ref="D30:D31"/>
    <mergeCell ref="E30:E31"/>
    <mergeCell ref="F30:F31"/>
  </mergeCells>
  <conditionalFormatting sqref="H38">
    <cfRule type="cellIs" dxfId="1" priority="11" operator="greaterThan">
      <formula>$F$29</formula>
    </cfRule>
    <cfRule type="cellIs" dxfId="0" priority="12" operator="lessThanOrEqual">
      <formula>$F$29</formula>
    </cfRule>
  </conditionalFormatting>
  <pageMargins left="0.2" right="0.2" top="0.75" bottom="0.75" header="0.3" footer="0.3"/>
  <pageSetup scale="35" orientation="landscape" r:id="rId1"/>
  <ignoredErrors>
    <ignoredError sqref="E12" formula="1"/>
    <ignoredError sqref="C13:H20" formulaRange="1"/>
    <ignoredError sqref="E3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Budget</vt:lpstr>
      <vt:lpstr>Qtr1 Expenditure Report</vt:lpstr>
      <vt:lpstr>Qtr2 Expenditure Report</vt:lpstr>
      <vt:lpstr>Qtr3 Ependiture Report</vt:lpstr>
      <vt:lpstr>Qtr4 Expenditure Report</vt:lpstr>
      <vt:lpstr>Final Expenditure Report</vt:lpstr>
      <vt:lpstr>'Final Expenditure Report'!Print_Area</vt:lpstr>
      <vt:lpstr>'Qtr1 Expenditure Report'!Print_Area</vt:lpstr>
      <vt:lpstr>'Qtr2 Expenditure Report'!Print_Area</vt:lpstr>
      <vt:lpstr>'Qtr3 Ependiture Report'!Print_Area</vt:lpstr>
      <vt:lpstr>'Qtr4 Expenditure Report'!Print_Area</vt:lpstr>
      <vt:lpstr>'Final Expenditure Report'!Print_Titles</vt:lpstr>
      <vt:lpstr>'Qtr1 Expenditure Report'!Print_Titles</vt:lpstr>
      <vt:lpstr>'Qtr2 Expenditure Report'!Print_Titles</vt:lpstr>
      <vt:lpstr>'Qtr3 Ependiture Report'!Print_Titles</vt:lpstr>
      <vt:lpstr>'Qtr4 Expenditure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15 - Expenditure Report</dc:title>
  <dc:creator>Melissa Smith</dc:creator>
  <cp:lastModifiedBy>VanDyke, Misty N</cp:lastModifiedBy>
  <cp:lastPrinted>2024-07-18T20:16:46Z</cp:lastPrinted>
  <dcterms:created xsi:type="dcterms:W3CDTF">2024-07-16T20:06:33Z</dcterms:created>
  <dcterms:modified xsi:type="dcterms:W3CDTF">2025-04-02T18:40:40Z</dcterms:modified>
</cp:coreProperties>
</file>