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C:\Users\vandyke-misty\Downloads\"/>
    </mc:Choice>
  </mc:AlternateContent>
  <xr:revisionPtr revIDLastSave="0" documentId="13_ncr:1_{1B55563F-9E63-4B40-ACF8-C1BEB7BFEC2F}" xr6:coauthVersionLast="47" xr6:coauthVersionMax="47" xr10:uidLastSave="{00000000-0000-0000-0000-000000000000}"/>
  <bookViews>
    <workbookView xWindow="22932" yWindow="-108" windowWidth="30936" windowHeight="16776" xr2:uid="{E1769AC5-C145-4557-98C9-D0F66E0BBF9C}"/>
  </bookViews>
  <sheets>
    <sheet name="Instructions" sheetId="2" r:id="rId1"/>
    <sheet name="Monthly Match Report - Jul" sheetId="1" r:id="rId2"/>
    <sheet name="Match Tracking - Jul" sheetId="3" r:id="rId3"/>
    <sheet name="Monthly Match Report - Aug" sheetId="4" r:id="rId4"/>
    <sheet name="Match Tracking - Aug" sheetId="16" r:id="rId5"/>
    <sheet name="Monthly Match Report - Sept" sheetId="5" r:id="rId6"/>
    <sheet name="Match Tracking - Sept" sheetId="17" r:id="rId7"/>
    <sheet name="Monthly Match Report - Oct" sheetId="6" r:id="rId8"/>
    <sheet name="Match Tracking - Oct" sheetId="18" r:id="rId9"/>
    <sheet name="Monthly Match Report - Nov" sheetId="7" r:id="rId10"/>
    <sheet name="Match Tracking - Nov" sheetId="19" r:id="rId11"/>
    <sheet name="Monthly Match Report - Dec" sheetId="8" r:id="rId12"/>
    <sheet name="Match Tracking - Dec" sheetId="20" r:id="rId13"/>
    <sheet name="Monthly Match Report - Jan" sheetId="9" r:id="rId14"/>
    <sheet name="Match Tracking - Jan" sheetId="21" r:id="rId15"/>
    <sheet name="Monthly Match Report - Feb" sheetId="10" r:id="rId16"/>
    <sheet name="Match Tracking - Feb" sheetId="22" r:id="rId17"/>
    <sheet name="Monthly Match Report - Mar" sheetId="11" r:id="rId18"/>
    <sheet name="Match Tracking - Mar" sheetId="23" r:id="rId19"/>
    <sheet name="Monthly Match Report - Apr" sheetId="12" r:id="rId20"/>
    <sheet name="Match Tracking - Apr" sheetId="24" r:id="rId21"/>
    <sheet name="Monthly Match Report - May" sheetId="13" r:id="rId22"/>
    <sheet name="Match Tracking - May" sheetId="25" r:id="rId23"/>
    <sheet name="Monthly Match Report - Jun" sheetId="14" r:id="rId24"/>
    <sheet name="Match Tracking - Jun" sheetId="26" r:id="rId25"/>
  </sheets>
  <definedNames>
    <definedName name="FirstCol">#REF!</definedName>
    <definedName name="StartOfData">#REF!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14" i="14" l="1"/>
  <c r="F7" i="24"/>
  <c r="F8" i="24"/>
  <c r="F9" i="24"/>
  <c r="F6" i="24"/>
  <c r="F7" i="23"/>
  <c r="F8" i="23"/>
  <c r="F9" i="23"/>
  <c r="F6" i="23"/>
  <c r="F7" i="22"/>
  <c r="F8" i="22"/>
  <c r="F9" i="22"/>
  <c r="F6" i="22"/>
  <c r="F7" i="21"/>
  <c r="F8" i="21"/>
  <c r="F9" i="21"/>
  <c r="F6" i="21"/>
  <c r="F7" i="20"/>
  <c r="F8" i="20"/>
  <c r="F9" i="20"/>
  <c r="F6" i="20"/>
  <c r="F7" i="19"/>
  <c r="F8" i="19"/>
  <c r="F9" i="19"/>
  <c r="F6" i="19"/>
  <c r="F7" i="18"/>
  <c r="F8" i="18"/>
  <c r="F9" i="18"/>
  <c r="B7" i="14" l="1"/>
  <c r="B7" i="13"/>
  <c r="B7" i="12"/>
  <c r="B7" i="11"/>
  <c r="B7" i="10"/>
  <c r="B7" i="9"/>
  <c r="B7" i="8"/>
  <c r="B7" i="7"/>
  <c r="B7" i="6"/>
  <c r="B7" i="5"/>
  <c r="B7" i="4"/>
  <c r="B4" i="14" l="1"/>
  <c r="B4" i="13"/>
  <c r="B4" i="12"/>
  <c r="B4" i="11"/>
  <c r="B4" i="10"/>
  <c r="B4" i="9"/>
  <c r="B4" i="8"/>
  <c r="B4" i="7"/>
  <c r="B4" i="6"/>
  <c r="B4" i="5"/>
  <c r="B4" i="4"/>
  <c r="D15" i="1" l="1"/>
  <c r="D15" i="4" s="1"/>
  <c r="D15" i="5" s="1"/>
  <c r="D15" i="6" s="1"/>
  <c r="D16" i="1"/>
  <c r="D16" i="4" s="1"/>
  <c r="D16" i="5" s="1"/>
  <c r="C8" i="17" s="1"/>
  <c r="D17" i="1"/>
  <c r="D17" i="4" s="1"/>
  <c r="D17" i="5" s="1"/>
  <c r="D17" i="6" s="1"/>
  <c r="D14" i="1"/>
  <c r="D14" i="4" s="1"/>
  <c r="C6" i="16" s="1"/>
  <c r="C3" i="26"/>
  <c r="C2" i="26"/>
  <c r="L26" i="26"/>
  <c r="C17" i="26"/>
  <c r="C16" i="26"/>
  <c r="C15" i="26"/>
  <c r="C14" i="26"/>
  <c r="G10" i="26"/>
  <c r="D10" i="26"/>
  <c r="E9" i="26"/>
  <c r="E8" i="26"/>
  <c r="E7" i="26"/>
  <c r="E6" i="26"/>
  <c r="C3" i="25"/>
  <c r="C2" i="25"/>
  <c r="D10" i="25"/>
  <c r="E9" i="25"/>
  <c r="E8" i="25"/>
  <c r="E7" i="25"/>
  <c r="E6" i="25"/>
  <c r="C3" i="24"/>
  <c r="C2" i="24"/>
  <c r="D10" i="24"/>
  <c r="E9" i="24"/>
  <c r="E8" i="24"/>
  <c r="E7" i="24"/>
  <c r="E6" i="24"/>
  <c r="C3" i="23"/>
  <c r="C2" i="23"/>
  <c r="D10" i="23"/>
  <c r="E9" i="23"/>
  <c r="E8" i="23"/>
  <c r="E7" i="23"/>
  <c r="E6" i="23"/>
  <c r="C3" i="22"/>
  <c r="C2" i="22"/>
  <c r="D10" i="22"/>
  <c r="E9" i="22"/>
  <c r="E8" i="22"/>
  <c r="E7" i="22"/>
  <c r="E6" i="22"/>
  <c r="C3" i="21"/>
  <c r="C2" i="21"/>
  <c r="D10" i="21"/>
  <c r="E9" i="21"/>
  <c r="E8" i="21"/>
  <c r="E7" i="21"/>
  <c r="E6" i="21"/>
  <c r="C3" i="20"/>
  <c r="C2" i="20"/>
  <c r="D10" i="20"/>
  <c r="E9" i="20"/>
  <c r="E8" i="20"/>
  <c r="E7" i="20"/>
  <c r="E6" i="20"/>
  <c r="C3" i="19"/>
  <c r="C2" i="19"/>
  <c r="D10" i="19"/>
  <c r="E9" i="19"/>
  <c r="E8" i="19"/>
  <c r="E7" i="19"/>
  <c r="E6" i="19"/>
  <c r="C3" i="18"/>
  <c r="C2" i="18"/>
  <c r="D10" i="18"/>
  <c r="E9" i="18"/>
  <c r="E8" i="18"/>
  <c r="E7" i="18"/>
  <c r="E6" i="18"/>
  <c r="C3" i="17"/>
  <c r="C2" i="17"/>
  <c r="D10" i="17"/>
  <c r="E9" i="17"/>
  <c r="E8" i="17"/>
  <c r="E7" i="17"/>
  <c r="E6" i="17"/>
  <c r="C2" i="3"/>
  <c r="C2" i="16"/>
  <c r="C3" i="16"/>
  <c r="D10" i="16"/>
  <c r="E9" i="16"/>
  <c r="E8" i="16"/>
  <c r="E7" i="16"/>
  <c r="E6" i="16"/>
  <c r="C3" i="3"/>
  <c r="C19" i="14"/>
  <c r="B19" i="14"/>
  <c r="C19" i="13"/>
  <c r="B19" i="13"/>
  <c r="C19" i="12"/>
  <c r="B19" i="12"/>
  <c r="C19" i="11"/>
  <c r="B19" i="11"/>
  <c r="C19" i="10"/>
  <c r="B19" i="10"/>
  <c r="C19" i="9"/>
  <c r="B19" i="9"/>
  <c r="C19" i="8"/>
  <c r="B19" i="8"/>
  <c r="C19" i="7"/>
  <c r="B19" i="7"/>
  <c r="C19" i="6"/>
  <c r="B19" i="6"/>
  <c r="C19" i="5"/>
  <c r="B19" i="5"/>
  <c r="C19" i="4"/>
  <c r="B19" i="4"/>
  <c r="E10" i="25" l="1"/>
  <c r="E10" i="24"/>
  <c r="E10" i="23"/>
  <c r="E10" i="20"/>
  <c r="E10" i="19"/>
  <c r="F8" i="17"/>
  <c r="F6" i="16"/>
  <c r="E10" i="16"/>
  <c r="E10" i="17"/>
  <c r="E10" i="21"/>
  <c r="C18" i="26"/>
  <c r="E10" i="18"/>
  <c r="E10" i="22"/>
  <c r="E10" i="26"/>
  <c r="D17" i="7"/>
  <c r="C9" i="18"/>
  <c r="C7" i="18"/>
  <c r="D15" i="7"/>
  <c r="D16" i="6"/>
  <c r="C9" i="16"/>
  <c r="F9" i="16" s="1"/>
  <c r="C8" i="16"/>
  <c r="F8" i="16" s="1"/>
  <c r="C9" i="17"/>
  <c r="F9" i="17" s="1"/>
  <c r="D14" i="5"/>
  <c r="C7" i="17"/>
  <c r="F7" i="17" s="1"/>
  <c r="C7" i="16"/>
  <c r="F7" i="16" s="1"/>
  <c r="D19" i="4"/>
  <c r="C8" i="18" l="1"/>
  <c r="D16" i="7"/>
  <c r="C7" i="19"/>
  <c r="D15" i="8"/>
  <c r="C9" i="19"/>
  <c r="D17" i="8"/>
  <c r="C6" i="17"/>
  <c r="D14" i="6"/>
  <c r="D19" i="5"/>
  <c r="C10" i="16"/>
  <c r="C10" i="17" l="1"/>
  <c r="F6" i="17"/>
  <c r="F10" i="16"/>
  <c r="C7" i="20"/>
  <c r="D15" i="9"/>
  <c r="C8" i="19"/>
  <c r="D16" i="8"/>
  <c r="C9" i="20"/>
  <c r="D17" i="9"/>
  <c r="F10" i="17"/>
  <c r="D14" i="7"/>
  <c r="D19" i="6"/>
  <c r="C6" i="18"/>
  <c r="F6" i="18" s="1"/>
  <c r="C7" i="21" l="1"/>
  <c r="D15" i="10"/>
  <c r="D17" i="10"/>
  <c r="C9" i="21"/>
  <c r="D16" i="9"/>
  <c r="C8" i="20"/>
  <c r="C10" i="18"/>
  <c r="F10" i="18"/>
  <c r="C6" i="19"/>
  <c r="D14" i="8"/>
  <c r="D19" i="7"/>
  <c r="D15" i="11" l="1"/>
  <c r="C7" i="22"/>
  <c r="C8" i="21"/>
  <c r="D16" i="10"/>
  <c r="D17" i="11"/>
  <c r="C9" i="22"/>
  <c r="F10" i="19"/>
  <c r="C10" i="19"/>
  <c r="D14" i="9"/>
  <c r="D19" i="8"/>
  <c r="C6" i="20"/>
  <c r="D17" i="12" l="1"/>
  <c r="C9" i="23"/>
  <c r="C8" i="22"/>
  <c r="D16" i="11"/>
  <c r="C7" i="23"/>
  <c r="D15" i="12"/>
  <c r="C6" i="21"/>
  <c r="D19" i="9"/>
  <c r="D14" i="10"/>
  <c r="F10" i="20"/>
  <c r="C10" i="20"/>
  <c r="C7" i="24" l="1"/>
  <c r="D15" i="13"/>
  <c r="C9" i="24"/>
  <c r="D17" i="13"/>
  <c r="C8" i="23"/>
  <c r="D16" i="12"/>
  <c r="C6" i="22"/>
  <c r="D14" i="11"/>
  <c r="D19" i="10"/>
  <c r="C10" i="21"/>
  <c r="F10" i="21"/>
  <c r="C8" i="24" l="1"/>
  <c r="D16" i="13"/>
  <c r="D17" i="14"/>
  <c r="C9" i="26" s="1"/>
  <c r="C9" i="25"/>
  <c r="F9" i="25" s="1"/>
  <c r="D15" i="14"/>
  <c r="C7" i="26" s="1"/>
  <c r="C7" i="25"/>
  <c r="F7" i="25" s="1"/>
  <c r="C6" i="23"/>
  <c r="D14" i="12"/>
  <c r="D19" i="11"/>
  <c r="F10" i="22"/>
  <c r="C10" i="22"/>
  <c r="F9" i="26" l="1"/>
  <c r="H9" i="26"/>
  <c r="D17" i="26" s="1"/>
  <c r="F17" i="26" s="1"/>
  <c r="I9" i="26"/>
  <c r="F7" i="26"/>
  <c r="I7" i="26"/>
  <c r="H7" i="26"/>
  <c r="D15" i="26" s="1"/>
  <c r="F15" i="26" s="1"/>
  <c r="G15" i="26"/>
  <c r="H15" i="26" s="1"/>
  <c r="C8" i="25"/>
  <c r="F8" i="25" s="1"/>
  <c r="D16" i="14"/>
  <c r="C8" i="26" s="1"/>
  <c r="G17" i="26"/>
  <c r="H17" i="26" s="1"/>
  <c r="D14" i="13"/>
  <c r="C6" i="24"/>
  <c r="D19" i="12"/>
  <c r="C10" i="23"/>
  <c r="F10" i="23"/>
  <c r="F8" i="26" l="1"/>
  <c r="H8" i="26"/>
  <c r="D16" i="26" s="1"/>
  <c r="F16" i="26" s="1"/>
  <c r="I8" i="26"/>
  <c r="J7" i="26"/>
  <c r="E15" i="26" s="1"/>
  <c r="G16" i="26"/>
  <c r="H16" i="26" s="1"/>
  <c r="J9" i="26"/>
  <c r="C10" i="24"/>
  <c r="F10" i="24"/>
  <c r="C6" i="25"/>
  <c r="F6" i="25" s="1"/>
  <c r="D19" i="13"/>
  <c r="J8" i="26" l="1"/>
  <c r="E17" i="26"/>
  <c r="C6" i="26"/>
  <c r="D19" i="14"/>
  <c r="C10" i="25"/>
  <c r="F10" i="25"/>
  <c r="I6" i="26" l="1"/>
  <c r="F6" i="26"/>
  <c r="F10" i="26" s="1"/>
  <c r="H6" i="26"/>
  <c r="H10" i="26" s="1"/>
  <c r="I15" i="26"/>
  <c r="E16" i="26"/>
  <c r="C10" i="26"/>
  <c r="G14" i="26"/>
  <c r="G18" i="26" l="1"/>
  <c r="H14" i="26"/>
  <c r="D14" i="26"/>
  <c r="F14" i="26" s="1"/>
  <c r="J15" i="26"/>
  <c r="K15" i="26"/>
  <c r="I17" i="26"/>
  <c r="K17" i="26" s="1"/>
  <c r="J6" i="26"/>
  <c r="I16" i="26"/>
  <c r="K16" i="26" s="1"/>
  <c r="I10" i="26"/>
  <c r="J17" i="26" l="1"/>
  <c r="J16" i="26"/>
  <c r="J10" i="26"/>
  <c r="F18" i="26" l="1"/>
  <c r="E14" i="26"/>
  <c r="I14" i="26" s="1"/>
  <c r="D18" i="26"/>
  <c r="C9" i="3"/>
  <c r="C8" i="3"/>
  <c r="C7" i="3"/>
  <c r="C6" i="3"/>
  <c r="E9" i="3"/>
  <c r="E8" i="3"/>
  <c r="E6" i="3"/>
  <c r="H18" i="26" l="1"/>
  <c r="F6" i="3"/>
  <c r="F9" i="3"/>
  <c r="F8" i="3"/>
  <c r="E18" i="26"/>
  <c r="C10" i="3"/>
  <c r="D10" i="3"/>
  <c r="E7" i="3"/>
  <c r="E10" i="3" s="1"/>
  <c r="I18" i="26" l="1"/>
  <c r="K18" i="26" s="1"/>
  <c r="F7" i="3"/>
  <c r="F10" i="3" s="1"/>
  <c r="J18" i="26" l="1"/>
  <c r="J14" i="26"/>
  <c r="K14" i="26"/>
  <c r="C19" i="1"/>
  <c r="D19" i="1"/>
  <c r="B1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Heitz, Anna</author>
  </authors>
  <commentList>
    <comment ref="G10" authorId="0" shapeId="0" xr:uid="{EE8A313B-EDA4-4C5F-BD65-2B9311DB65A9}">
      <text>
        <r>
          <rPr>
            <b/>
            <sz val="9"/>
            <color indexed="81"/>
            <rFont val="Tahoma"/>
            <charset val="1"/>
          </rPr>
          <t>OFA:</t>
        </r>
        <r>
          <rPr>
            <sz val="9"/>
            <color indexed="81"/>
            <rFont val="Tahoma"/>
            <charset val="1"/>
          </rPr>
          <t xml:space="preserve">
Must net to zero</t>
        </r>
      </text>
    </comment>
  </commentList>
</comments>
</file>

<file path=xl/sharedStrings.xml><?xml version="1.0" encoding="utf-8"?>
<sst xmlns="http://schemas.openxmlformats.org/spreadsheetml/2006/main" count="587" uniqueCount="91">
  <si>
    <t>Promoting Safe and Stable Families Grant</t>
  </si>
  <si>
    <t>25% Monthly Match Report</t>
  </si>
  <si>
    <t>CBC Lead Agency:</t>
  </si>
  <si>
    <t>Reporting Period (Month/Year):</t>
  </si>
  <si>
    <t>Date Report Submitted:</t>
  </si>
  <si>
    <t>Circuit # and Region:</t>
  </si>
  <si>
    <t>Report prepared by:</t>
  </si>
  <si>
    <t>Name:</t>
  </si>
  <si>
    <t>Telephone Number:</t>
  </si>
  <si>
    <t>Approved by:</t>
  </si>
  <si>
    <t>Family Preservation</t>
  </si>
  <si>
    <t>Family Support</t>
  </si>
  <si>
    <t>Family Reunification</t>
  </si>
  <si>
    <t>Total Cash</t>
  </si>
  <si>
    <t>Total In-kind</t>
  </si>
  <si>
    <t>Total match reported for this period</t>
  </si>
  <si>
    <t>Submit report to your local contract manager for review and approval. Contract manager will forward the approved report to:</t>
  </si>
  <si>
    <t>Comments:</t>
  </si>
  <si>
    <t>Date:</t>
  </si>
  <si>
    <t>Examples:</t>
  </si>
  <si>
    <t>Adoption Promotion and Support</t>
  </si>
  <si>
    <t xml:space="preserve">OCA </t>
  </si>
  <si>
    <t>OCA Title</t>
  </si>
  <si>
    <t xml:space="preserve">Total Local Match Reported </t>
  </si>
  <si>
    <t>Total Expenditure</t>
  </si>
  <si>
    <t>Adjustment</t>
  </si>
  <si>
    <t>Check</t>
  </si>
  <si>
    <t>Local Match Reported</t>
  </si>
  <si>
    <t>Total Match</t>
  </si>
  <si>
    <t>Tota Reported in PREXX &amp; All Match</t>
  </si>
  <si>
    <t>Match</t>
  </si>
  <si>
    <t>PREXX</t>
  </si>
  <si>
    <t>Promoting Safe and Stable Families - Match Tracking</t>
  </si>
  <si>
    <t>Match Over (Under) Required</t>
  </si>
  <si>
    <t>Match Needed to Support Expenditure</t>
  </si>
  <si>
    <t>(See instructions)</t>
  </si>
  <si>
    <t xml:space="preserve">Do not indicate if a total is extra match for that month.  If it is an unusually high figure you may want to inform the contract manager in the comment section below.  This will verify that the total is not a typographical error. </t>
  </si>
  <si>
    <t>If you have not met match for the month, please provide an explanation.</t>
  </si>
  <si>
    <t>The remainder of the workbook contains formulas driven by information already entered.</t>
  </si>
  <si>
    <t xml:space="preserve">Family Reunification </t>
  </si>
  <si>
    <r>
      <rPr>
        <b/>
        <sz val="11"/>
        <color theme="1"/>
        <rFont val="Calibri"/>
        <family val="2"/>
        <scheme val="minor"/>
      </rPr>
      <t>Name of the CBC</t>
    </r>
    <r>
      <rPr>
        <sz val="11"/>
        <color theme="1"/>
        <rFont val="Calibri"/>
        <family val="2"/>
        <scheme val="minor"/>
      </rPr>
      <t xml:space="preserve"> and the </t>
    </r>
    <r>
      <rPr>
        <b/>
        <sz val="11"/>
        <color theme="1"/>
        <rFont val="Calibri"/>
        <family val="2"/>
        <scheme val="minor"/>
      </rPr>
      <t>Reporting Period</t>
    </r>
    <r>
      <rPr>
        <sz val="11"/>
        <color theme="1"/>
        <rFont val="Calibri"/>
        <family val="2"/>
        <scheme val="minor"/>
      </rPr>
      <t xml:space="preserve"> in Rows 2 and 3 will populate from the corresponding Monthly Match Report.</t>
    </r>
  </si>
  <si>
    <t>Reported all local match, regardless of it is over the amount needed to support the expenditures.</t>
  </si>
  <si>
    <t>Match Tracking Instructions:</t>
  </si>
  <si>
    <t>Monthly Match Report Instructions:</t>
  </si>
  <si>
    <t>PREXX Expenditures Reported (YTD)</t>
  </si>
  <si>
    <t>New PREXX Balance (YTD)</t>
  </si>
  <si>
    <t>Light green shaded boxes should be completed by the CBC. White boxes will auto-populate based on formulas already entered.</t>
  </si>
  <si>
    <t>Total</t>
  </si>
  <si>
    <t>CASH - MTD</t>
  </si>
  <si>
    <t>IN-KIND - MTD</t>
  </si>
  <si>
    <t>Total YTD</t>
  </si>
  <si>
    <r>
      <t xml:space="preserve">Enter the </t>
    </r>
    <r>
      <rPr>
        <b/>
        <sz val="11"/>
        <color theme="1"/>
        <rFont val="Calibri"/>
        <family val="2"/>
        <scheme val="minor"/>
      </rPr>
      <t>CBC Lead Agency</t>
    </r>
    <r>
      <rPr>
        <sz val="11"/>
        <color theme="1"/>
        <rFont val="Calibri"/>
        <family val="2"/>
        <scheme val="minor"/>
      </rPr>
      <t xml:space="preserve"> and the Lead Agency's </t>
    </r>
    <r>
      <rPr>
        <b/>
        <sz val="11"/>
        <color theme="1"/>
        <rFont val="Calibri"/>
        <family val="2"/>
        <scheme val="minor"/>
      </rPr>
      <t>Circuit and Region</t>
    </r>
    <r>
      <rPr>
        <sz val="11"/>
        <color theme="1"/>
        <rFont val="Calibri"/>
        <family val="2"/>
        <scheme val="minor"/>
      </rPr>
      <t xml:space="preserve"> in rows 4, 6 and 7.</t>
    </r>
  </si>
  <si>
    <r>
      <t xml:space="preserve">Enter the </t>
    </r>
    <r>
      <rPr>
        <b/>
        <sz val="11"/>
        <color theme="1"/>
        <rFont val="Calibri"/>
        <family val="2"/>
        <scheme val="minor"/>
      </rPr>
      <t>monthly amount of local match</t>
    </r>
    <r>
      <rPr>
        <sz val="11"/>
        <color theme="1"/>
        <rFont val="Calibri"/>
        <family val="2"/>
        <scheme val="minor"/>
      </rPr>
      <t xml:space="preserve"> certified, by category in rows 14 through 17.</t>
    </r>
  </si>
  <si>
    <t xml:space="preserve">In this section, include information in the comment section that may be important for the local contract manager. </t>
  </si>
  <si>
    <t>a</t>
  </si>
  <si>
    <t>b</t>
  </si>
  <si>
    <t>c</t>
  </si>
  <si>
    <r>
      <rPr>
        <b/>
        <sz val="11"/>
        <color theme="1"/>
        <rFont val="Calibri"/>
        <family val="2"/>
        <scheme val="minor"/>
      </rPr>
      <t>Total match reported for this period</t>
    </r>
    <r>
      <rPr>
        <sz val="11"/>
        <color theme="1"/>
        <rFont val="Calibri"/>
        <family val="2"/>
        <scheme val="minor"/>
      </rPr>
      <t xml:space="preserve"> is calculated from information entered above, by category.</t>
    </r>
  </si>
  <si>
    <r>
      <rPr>
        <b/>
        <sz val="11"/>
        <color theme="1"/>
        <rFont val="Calibri"/>
        <family val="2"/>
        <scheme val="minor"/>
      </rPr>
      <t>Total YTD</t>
    </r>
    <r>
      <rPr>
        <sz val="11"/>
        <color theme="1"/>
        <rFont val="Calibri"/>
        <family val="2"/>
        <scheme val="minor"/>
      </rPr>
      <t xml:space="preserve"> local match is calculated based on the previous month's YTD total plus the current month's totals.</t>
    </r>
  </si>
  <si>
    <r>
      <t xml:space="preserve">Enter the </t>
    </r>
    <r>
      <rPr>
        <b/>
        <sz val="11"/>
        <color theme="1"/>
        <rFont val="Calibri"/>
        <family val="2"/>
        <scheme val="minor"/>
      </rPr>
      <t>name</t>
    </r>
    <r>
      <rPr>
        <sz val="11"/>
        <color theme="1"/>
        <rFont val="Calibri"/>
        <family val="2"/>
        <scheme val="minor"/>
      </rPr>
      <t xml:space="preserve"> of the </t>
    </r>
    <r>
      <rPr>
        <b/>
        <sz val="11"/>
        <color theme="1"/>
        <rFont val="Calibri"/>
        <family val="2"/>
        <scheme val="minor"/>
      </rPr>
      <t>person approving</t>
    </r>
    <r>
      <rPr>
        <sz val="11"/>
        <color theme="1"/>
        <rFont val="Calibri"/>
        <family val="2"/>
        <scheme val="minor"/>
      </rPr>
      <t xml:space="preserve"> this report and the </t>
    </r>
    <r>
      <rPr>
        <b/>
        <sz val="11"/>
        <color theme="1"/>
        <rFont val="Calibri"/>
        <family val="2"/>
        <scheme val="minor"/>
      </rPr>
      <t>date approved</t>
    </r>
    <r>
      <rPr>
        <sz val="11"/>
        <color theme="1"/>
        <rFont val="Calibri"/>
        <family val="2"/>
        <scheme val="minor"/>
      </rPr>
      <t xml:space="preserve"> in row 12.</t>
    </r>
  </si>
  <si>
    <r>
      <t xml:space="preserve">Enter the </t>
    </r>
    <r>
      <rPr>
        <b/>
        <sz val="11"/>
        <color theme="1"/>
        <rFont val="Calibri"/>
        <family val="2"/>
        <scheme val="minor"/>
      </rPr>
      <t>name</t>
    </r>
    <r>
      <rPr>
        <sz val="11"/>
        <color theme="1"/>
        <rFont val="Calibri"/>
        <family val="2"/>
        <scheme val="minor"/>
      </rPr>
      <t xml:space="preserve"> and </t>
    </r>
    <r>
      <rPr>
        <b/>
        <sz val="11"/>
        <color theme="1"/>
        <rFont val="Calibri"/>
        <family val="2"/>
        <scheme val="minor"/>
      </rPr>
      <t>contact information</t>
    </r>
    <r>
      <rPr>
        <sz val="11"/>
        <color theme="1"/>
        <rFont val="Calibri"/>
        <family val="2"/>
        <scheme val="minor"/>
      </rPr>
      <t xml:space="preserve"> for the </t>
    </r>
    <r>
      <rPr>
        <b/>
        <sz val="11"/>
        <color theme="1"/>
        <rFont val="Calibri"/>
        <family val="2"/>
        <scheme val="minor"/>
      </rPr>
      <t xml:space="preserve">preparer </t>
    </r>
    <r>
      <rPr>
        <sz val="11"/>
        <color theme="1"/>
        <rFont val="Calibri"/>
        <family val="2"/>
        <scheme val="minor"/>
      </rPr>
      <t>in rows 9 and 10.</t>
    </r>
  </si>
  <si>
    <t>PRE04</t>
  </si>
  <si>
    <t>PRE06</t>
  </si>
  <si>
    <t>PRE11</t>
  </si>
  <si>
    <t>PRE12</t>
  </si>
  <si>
    <t>For the June and Final Expenditure Report Only:</t>
  </si>
  <si>
    <t>1-5</t>
  </si>
  <si>
    <r>
      <t xml:space="preserve">For the June and Final Expenditure Report Only - Complete steps 1-5 (above) </t>
    </r>
    <r>
      <rPr>
        <b/>
        <sz val="11"/>
        <rFont val="Calibri"/>
        <family val="2"/>
        <scheme val="minor"/>
      </rPr>
      <t>AND</t>
    </r>
    <r>
      <rPr>
        <sz val="11"/>
        <rFont val="Calibri"/>
        <family val="2"/>
        <scheme val="minor"/>
      </rPr>
      <t xml:space="preserve"> steps 6-10 (below)</t>
    </r>
  </si>
  <si>
    <t>Total Expenditure + Local Match</t>
  </si>
  <si>
    <t>Total Local Match Adj. By category</t>
  </si>
  <si>
    <t>Adjustment*</t>
  </si>
  <si>
    <t>Amount - Debit (Credit)</t>
  </si>
  <si>
    <t>OCA</t>
  </si>
  <si>
    <t>Amount Under or (Over) Matched</t>
  </si>
  <si>
    <r>
      <rPr>
        <b/>
        <sz val="11"/>
        <color theme="1"/>
        <rFont val="Calibri"/>
        <family val="2"/>
        <scheme val="minor"/>
      </rPr>
      <t xml:space="preserve">Adjustment </t>
    </r>
    <r>
      <rPr>
        <sz val="11"/>
        <color theme="1"/>
        <rFont val="Calibri"/>
        <family val="2"/>
        <scheme val="minor"/>
      </rPr>
      <t>- Should you not have sufficient local match to support the PSSF expenditures, Column F, rows 14 through 17 represents the amount you should debit to an OCA other than PRE04, PRE06, PRE11 and/or PRE12.</t>
    </r>
  </si>
  <si>
    <t>See the example below:</t>
  </si>
  <si>
    <r>
      <rPr>
        <b/>
        <sz val="11"/>
        <color theme="1"/>
        <rFont val="Calibri"/>
        <family val="2"/>
        <scheme val="minor"/>
      </rPr>
      <t>Total Local Match Reported</t>
    </r>
    <r>
      <rPr>
        <sz val="11"/>
        <color theme="1"/>
        <rFont val="Calibri"/>
        <family val="2"/>
        <scheme val="minor"/>
      </rPr>
      <t xml:space="preserve"> - </t>
    </r>
    <r>
      <rPr>
        <u/>
        <sz val="11"/>
        <color theme="1"/>
        <rFont val="Calibri"/>
        <family val="2"/>
        <scheme val="minor"/>
      </rPr>
      <t>Column C</t>
    </r>
    <r>
      <rPr>
        <sz val="11"/>
        <color theme="1"/>
        <rFont val="Calibri"/>
        <family val="2"/>
        <scheme val="minor"/>
      </rPr>
      <t xml:space="preserve">: This cell will auto-populate from the Monthly Match Report located in this workbook. This should represent </t>
    </r>
    <r>
      <rPr>
        <b/>
        <u/>
        <sz val="11"/>
        <color theme="1"/>
        <rFont val="Calibri"/>
        <family val="2"/>
        <scheme val="minor"/>
      </rPr>
      <t>year-to-date</t>
    </r>
    <r>
      <rPr>
        <sz val="11"/>
        <color theme="1"/>
        <rFont val="Calibri"/>
        <family val="2"/>
        <scheme val="minor"/>
      </rPr>
      <t xml:space="preserve"> local match.</t>
    </r>
  </si>
  <si>
    <r>
      <rPr>
        <b/>
        <sz val="11"/>
        <color theme="1"/>
        <rFont val="Calibri"/>
        <family val="2"/>
        <scheme val="minor"/>
      </rPr>
      <t xml:space="preserve">PREXX Reported Expenditures </t>
    </r>
    <r>
      <rPr>
        <sz val="11"/>
        <color theme="1"/>
        <rFont val="Calibri"/>
        <family val="2"/>
        <scheme val="minor"/>
      </rPr>
      <t xml:space="preserve">- </t>
    </r>
    <r>
      <rPr>
        <u/>
        <sz val="11"/>
        <color theme="1"/>
        <rFont val="Calibri"/>
        <family val="2"/>
        <scheme val="minor"/>
      </rPr>
      <t>Column D</t>
    </r>
    <r>
      <rPr>
        <sz val="11"/>
        <color theme="1"/>
        <rFont val="Calibri"/>
        <family val="2"/>
        <scheme val="minor"/>
      </rPr>
      <t xml:space="preserve">: </t>
    </r>
    <r>
      <rPr>
        <u/>
        <sz val="11"/>
        <color theme="1"/>
        <rFont val="Calibri"/>
        <family val="2"/>
        <scheme val="minor"/>
      </rPr>
      <t>Enter</t>
    </r>
    <r>
      <rPr>
        <sz val="11"/>
        <color theme="1"/>
        <rFont val="Calibri"/>
        <family val="2"/>
        <scheme val="minor"/>
      </rPr>
      <t xml:space="preserve"> the </t>
    </r>
    <r>
      <rPr>
        <b/>
        <u/>
        <sz val="11"/>
        <color theme="1"/>
        <rFont val="Calibri"/>
        <family val="2"/>
        <scheme val="minor"/>
      </rPr>
      <t>year-to-date amount</t>
    </r>
    <r>
      <rPr>
        <sz val="11"/>
        <color theme="1"/>
        <rFont val="Calibri"/>
        <family val="2"/>
        <scheme val="minor"/>
      </rPr>
      <t xml:space="preserve"> you plan to report on the DCF on the Monthly Expenditure Report in PRE04, PRE06, PRE11 and PRE12 in column D, rows 6 through 9. </t>
    </r>
    <r>
      <rPr>
        <i/>
        <sz val="11"/>
        <color theme="1"/>
        <rFont val="Calibri"/>
        <family val="2"/>
        <scheme val="minor"/>
      </rPr>
      <t>Example: If you are completing this for July, this is the amount you will report on the July Expenditure Report to OCA PRE04, PRE06, PRE11 and PRE12.</t>
    </r>
  </si>
  <si>
    <r>
      <rPr>
        <b/>
        <sz val="11"/>
        <color theme="1"/>
        <rFont val="Calibri"/>
        <family val="2"/>
        <scheme val="minor"/>
      </rPr>
      <t>Match Needed to Support the Expenditure</t>
    </r>
    <r>
      <rPr>
        <sz val="11"/>
        <color theme="1"/>
        <rFont val="Calibri"/>
        <family val="2"/>
        <scheme val="minor"/>
      </rPr>
      <t xml:space="preserve"> -</t>
    </r>
    <r>
      <rPr>
        <u/>
        <sz val="11"/>
        <color theme="1"/>
        <rFont val="Calibri"/>
        <family val="2"/>
        <scheme val="minor"/>
      </rPr>
      <t xml:space="preserve"> Column E</t>
    </r>
    <r>
      <rPr>
        <sz val="11"/>
        <color theme="1"/>
        <rFont val="Calibri"/>
        <family val="2"/>
        <scheme val="minor"/>
      </rPr>
      <t>: This formula returns an amount equal to 25% of funds expended for the Safe and Stable Families Program.</t>
    </r>
  </si>
  <si>
    <r>
      <rPr>
        <b/>
        <sz val="11"/>
        <color theme="1"/>
        <rFont val="Calibri"/>
        <family val="2"/>
        <scheme val="minor"/>
      </rPr>
      <t>Amount Under or (Over Matched)</t>
    </r>
    <r>
      <rPr>
        <sz val="11"/>
        <color theme="1"/>
        <rFont val="Calibri"/>
        <family val="2"/>
        <scheme val="minor"/>
      </rPr>
      <t xml:space="preserve"> - </t>
    </r>
    <r>
      <rPr>
        <u/>
        <sz val="11"/>
        <color theme="1"/>
        <rFont val="Calibri"/>
        <family val="2"/>
        <scheme val="minor"/>
      </rPr>
      <t>Column J</t>
    </r>
    <r>
      <rPr>
        <sz val="11"/>
        <color theme="1"/>
        <rFont val="Calibri"/>
        <family val="2"/>
        <scheme val="minor"/>
      </rPr>
      <t>: This column calculates the adjustment needed to the OCA if under matched (Ignore if negative)</t>
    </r>
  </si>
  <si>
    <t>Debit and Credit adjustment(s) should be made in the General Ledger and reflected on the Expenditure Report.</t>
  </si>
  <si>
    <t xml:space="preserve">Note: The Match Tracking Report should be completed and kept up with on a monthly basis. </t>
  </si>
  <si>
    <t>Unlike Step 6, you should make this adjustment in your accounting system and the adjustment should be reflected on the June and Final Monthly Expenditure Report.</t>
  </si>
  <si>
    <r>
      <rPr>
        <b/>
        <sz val="11"/>
        <color theme="1"/>
        <rFont val="Calibri"/>
        <family val="2"/>
        <scheme val="minor"/>
      </rPr>
      <t>Adjustment</t>
    </r>
    <r>
      <rPr>
        <sz val="11"/>
        <color theme="1"/>
        <rFont val="Calibri"/>
        <family val="2"/>
        <scheme val="minor"/>
      </rPr>
      <t xml:space="preserve"> - </t>
    </r>
    <r>
      <rPr>
        <u/>
        <sz val="11"/>
        <color theme="1"/>
        <rFont val="Calibri"/>
        <family val="2"/>
        <scheme val="minor"/>
      </rPr>
      <t>Column G</t>
    </r>
    <r>
      <rPr>
        <sz val="11"/>
        <color theme="1"/>
        <rFont val="Calibri"/>
        <family val="2"/>
        <scheme val="minor"/>
      </rPr>
      <t>: Any category over-matched (positive) can be used to off-set a category that is under-matched (negative). Use this column for adjustments between categories. The total of this column should net to zero. You do not need to make this adjustment (between PSSF OCAs) in your accounting system or on the Expenditure Report.</t>
    </r>
  </si>
  <si>
    <r>
      <rPr>
        <b/>
        <sz val="11"/>
        <color theme="1"/>
        <rFont val="Calibri"/>
        <family val="2"/>
        <scheme val="minor"/>
      </rPr>
      <t xml:space="preserve">Match Over (Under) Required </t>
    </r>
    <r>
      <rPr>
        <sz val="11"/>
        <color theme="1"/>
        <rFont val="Calibri"/>
        <family val="2"/>
        <scheme val="minor"/>
      </rPr>
      <t xml:space="preserve">- </t>
    </r>
    <r>
      <rPr>
        <u/>
        <sz val="11"/>
        <color theme="1"/>
        <rFont val="Calibri"/>
        <family val="2"/>
        <scheme val="minor"/>
      </rPr>
      <t>Column F</t>
    </r>
    <r>
      <rPr>
        <sz val="11"/>
        <color theme="1"/>
        <rFont val="Calibri"/>
        <family val="2"/>
        <scheme val="minor"/>
      </rPr>
      <t xml:space="preserve">: - The formula compares </t>
    </r>
    <r>
      <rPr>
        <b/>
        <u/>
        <sz val="11"/>
        <color theme="1"/>
        <rFont val="Calibri"/>
        <family val="2"/>
        <scheme val="minor"/>
      </rPr>
      <t>YTD local match</t>
    </r>
    <r>
      <rPr>
        <sz val="11"/>
        <color theme="1"/>
        <rFont val="Calibri"/>
        <family val="2"/>
        <scheme val="minor"/>
      </rPr>
      <t xml:space="preserve"> reported in column C to the amount of match needed to support the expenditures reported in PRE04, PRE06, PRE11 and PRE12. </t>
    </r>
  </si>
  <si>
    <t>* Indicate Below the OCAs this adjustment affects. Ignore if negative.</t>
  </si>
  <si>
    <t>PREXX Adjustment*</t>
  </si>
  <si>
    <r>
      <rPr>
        <b/>
        <sz val="11"/>
        <color theme="1"/>
        <rFont val="Calibri"/>
        <family val="2"/>
        <scheme val="minor"/>
      </rPr>
      <t xml:space="preserve">PREXX Adjustment </t>
    </r>
    <r>
      <rPr>
        <sz val="11"/>
        <color theme="1"/>
        <rFont val="Calibri"/>
        <family val="2"/>
        <scheme val="minor"/>
      </rPr>
      <t>- Should you not have sufficient local match to support the PSSF expenditures, Column D, rows 14 through 17 represents the amount you should credit from the amount you planned to report in PRE04, PRE06, PRE11 and/or PRE12. Also see step 11.</t>
    </r>
  </si>
  <si>
    <t>See the example below for Step 9 &amp; 10:</t>
  </si>
  <si>
    <t>In Rows 24 to 31: If you did not have the local match to support the expenditures reported to PRE04, PRE06, PRE11 and/or PRE12, document what OCAs you are debiting and crediting.</t>
  </si>
  <si>
    <t xml:space="preserve">lora.singleton@myflfamilies.com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</si>
</sst>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_(* #,##0_);_(* \(#,##0\);_(* &quot;-&quot;??_);_(@_)"/>
  </numFmts>
  <fonts count="28" x14ac:knownFonts="1">
    <font>
      <sz val="11"/>
      <color theme="1"/>
      <name val="Calibri"/>
      <family val="2"/>
      <scheme val="minor"/>
    </font>
    <font>
      <sz val="11"/>
      <color theme="1"/>
      <name val="Calibri"/>
      <family val="2"/>
      <scheme val="minor"/>
    </font>
    <font>
      <b/>
      <sz val="11"/>
      <color theme="1"/>
      <name val="Calibri"/>
      <family val="2"/>
      <scheme val="minor"/>
    </font>
    <font>
      <u/>
      <sz val="11"/>
      <color theme="10"/>
      <name val="Calibri"/>
      <family val="2"/>
      <scheme val="minor"/>
    </font>
    <font>
      <b/>
      <sz val="12"/>
      <color theme="1"/>
      <name val="Calibri"/>
      <family val="2"/>
      <scheme val="minor"/>
    </font>
    <font>
      <b/>
      <sz val="11"/>
      <color theme="1"/>
      <name val="Arial"/>
      <family val="2"/>
    </font>
    <font>
      <b/>
      <sz val="12"/>
      <color theme="1"/>
      <name val="Arial"/>
      <family val="2"/>
    </font>
    <font>
      <b/>
      <sz val="10"/>
      <color theme="1"/>
      <name val="Arial"/>
      <family val="2"/>
    </font>
    <font>
      <u/>
      <sz val="10"/>
      <color theme="10"/>
      <name val="Arial"/>
      <family val="2"/>
    </font>
    <font>
      <sz val="10"/>
      <color theme="1"/>
      <name val="Arial"/>
      <family val="2"/>
    </font>
    <font>
      <sz val="10"/>
      <name val="Arial"/>
      <family val="2"/>
    </font>
    <font>
      <sz val="10"/>
      <color indexed="8"/>
      <name val="Arial"/>
      <family val="2"/>
    </font>
    <font>
      <b/>
      <sz val="10"/>
      <name val="Arial"/>
      <family val="2"/>
    </font>
    <font>
      <i/>
      <sz val="11"/>
      <color theme="0" tint="-0.34998626667073579"/>
      <name val="Calibri"/>
      <family val="2"/>
      <scheme val="minor"/>
    </font>
    <font>
      <b/>
      <sz val="11"/>
      <color theme="0" tint="-0.34998626667073579"/>
      <name val="Calibri"/>
      <family val="2"/>
      <scheme val="minor"/>
    </font>
    <font>
      <sz val="11"/>
      <color theme="0" tint="-0.34998626667073579"/>
      <name val="Calibri"/>
      <family val="2"/>
      <scheme val="minor"/>
    </font>
    <font>
      <sz val="8"/>
      <name val="Calibri"/>
      <family val="2"/>
      <scheme val="minor"/>
    </font>
    <font>
      <i/>
      <sz val="11"/>
      <color theme="1"/>
      <name val="Calibri"/>
      <family val="2"/>
      <scheme val="minor"/>
    </font>
    <font>
      <u/>
      <sz val="11"/>
      <color theme="1"/>
      <name val="Calibri"/>
      <family val="2"/>
      <scheme val="minor"/>
    </font>
    <font>
      <i/>
      <sz val="11"/>
      <color rgb="FFFF0000"/>
      <name val="Calibri"/>
      <family val="2"/>
      <scheme val="minor"/>
    </font>
    <font>
      <b/>
      <u/>
      <sz val="11"/>
      <color theme="1"/>
      <name val="Calibri"/>
      <family val="2"/>
      <scheme val="minor"/>
    </font>
    <font>
      <b/>
      <i/>
      <sz val="14"/>
      <color rgb="FF002060"/>
      <name val="Calibri"/>
      <family val="2"/>
      <scheme val="minor"/>
    </font>
    <font>
      <b/>
      <sz val="10"/>
      <color rgb="FFFF0000"/>
      <name val="Arial"/>
      <family val="2"/>
    </font>
    <font>
      <b/>
      <u/>
      <sz val="11"/>
      <color rgb="FFFF0000"/>
      <name val="Calibri"/>
      <family val="2"/>
      <scheme val="minor"/>
    </font>
    <font>
      <sz val="11"/>
      <name val="Calibri"/>
      <family val="2"/>
      <scheme val="minor"/>
    </font>
    <font>
      <b/>
      <sz val="11"/>
      <name val="Calibri"/>
      <family val="2"/>
      <scheme val="minor"/>
    </font>
    <font>
      <sz val="9"/>
      <color indexed="81"/>
      <name val="Tahoma"/>
      <charset val="1"/>
    </font>
    <font>
      <b/>
      <sz val="9"/>
      <color indexed="81"/>
      <name val="Tahoma"/>
      <charset val="1"/>
    </font>
  </fonts>
  <fills count="4">
    <fill>
      <patternFill patternType="none"/>
    </fill>
    <fill>
      <patternFill patternType="gray125"/>
    </fill>
    <fill>
      <patternFill patternType="solid">
        <fgColor theme="9" tint="0.79998168889431442"/>
        <bgColor indexed="64"/>
      </patternFill>
    </fill>
    <fill>
      <patternFill patternType="solid">
        <fgColor theme="0" tint="-0.14999847407452621"/>
        <bgColor indexed="64"/>
      </patternFill>
    </fill>
  </fills>
  <borders count="57">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top/>
      <bottom style="thin">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style="thin">
        <color indexed="64"/>
      </left>
      <right/>
      <top style="thin">
        <color indexed="64"/>
      </top>
      <bottom/>
      <diagonal/>
    </border>
    <border>
      <left style="thin">
        <color indexed="64"/>
      </left>
      <right style="medium">
        <color indexed="64"/>
      </right>
      <top style="thin">
        <color indexed="64"/>
      </top>
      <bottom style="medium">
        <color indexed="64"/>
      </bottom>
      <diagonal/>
    </border>
    <border>
      <left/>
      <right/>
      <top/>
      <bottom style="mediumDashDot">
        <color indexed="64"/>
      </bottom>
      <diagonal/>
    </border>
    <border>
      <left style="mediumDashDot">
        <color indexed="64"/>
      </left>
      <right style="mediumDashDot">
        <color indexed="64"/>
      </right>
      <top style="medium">
        <color indexed="64"/>
      </top>
      <bottom style="medium">
        <color indexed="64"/>
      </bottom>
      <diagonal/>
    </border>
    <border>
      <left style="mediumDashDot">
        <color indexed="64"/>
      </left>
      <right style="mediumDashDot">
        <color indexed="64"/>
      </right>
      <top style="mediumDashDot">
        <color indexed="64"/>
      </top>
      <bottom style="mediumDashDot">
        <color indexed="64"/>
      </bottom>
      <diagonal/>
    </border>
    <border>
      <left style="mediumDashDot">
        <color indexed="64"/>
      </left>
      <right style="mediumDashDot">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DashDot">
        <color indexed="64"/>
      </right>
      <top style="medium">
        <color indexed="64"/>
      </top>
      <bottom style="thin">
        <color indexed="64"/>
      </bottom>
      <diagonal/>
    </border>
    <border>
      <left/>
      <right style="mediumDashDot">
        <color indexed="64"/>
      </right>
      <top style="thin">
        <color indexed="64"/>
      </top>
      <bottom style="thin">
        <color indexed="64"/>
      </bottom>
      <diagonal/>
    </border>
    <border>
      <left/>
      <right style="mediumDashDot">
        <color indexed="64"/>
      </right>
      <top style="thin">
        <color indexed="64"/>
      </top>
      <bottom/>
      <diagonal/>
    </border>
    <border>
      <left/>
      <right style="mediumDashDot">
        <color indexed="64"/>
      </right>
      <top style="medium">
        <color indexed="64"/>
      </top>
      <bottom style="medium">
        <color indexed="64"/>
      </bottom>
      <diagonal/>
    </border>
    <border>
      <left style="mediumDashDotDot">
        <color indexed="64"/>
      </left>
      <right style="mediumDashDotDot">
        <color indexed="64"/>
      </right>
      <top style="mediumDashDotDot">
        <color indexed="64"/>
      </top>
      <bottom style="thin">
        <color indexed="64"/>
      </bottom>
      <diagonal/>
    </border>
    <border>
      <left style="mediumDashDotDot">
        <color indexed="64"/>
      </left>
      <right style="mediumDashDotDot">
        <color indexed="64"/>
      </right>
      <top style="thin">
        <color indexed="64"/>
      </top>
      <bottom style="thin">
        <color indexed="64"/>
      </bottom>
      <diagonal/>
    </border>
    <border>
      <left style="mediumDashDotDot">
        <color indexed="64"/>
      </left>
      <right style="mediumDashDotDot">
        <color indexed="64"/>
      </right>
      <top style="thin">
        <color indexed="64"/>
      </top>
      <bottom/>
      <diagonal/>
    </border>
    <border>
      <left style="mediumDashDotDot">
        <color indexed="64"/>
      </left>
      <right style="mediumDashDotDot">
        <color indexed="64"/>
      </right>
      <top style="medium">
        <color indexed="64"/>
      </top>
      <bottom style="mediumDashDotDot">
        <color indexed="64"/>
      </bottom>
      <diagonal/>
    </border>
  </borders>
  <cellStyleXfs count="6">
    <xf numFmtId="0" fontId="0" fillId="0" borderId="0"/>
    <xf numFmtId="44" fontId="1" fillId="0" borderId="0" applyFont="0" applyFill="0" applyBorder="0" applyAlignment="0" applyProtection="0"/>
    <xf numFmtId="0" fontId="3" fillId="0" borderId="0" applyNumberFormat="0" applyFill="0" applyBorder="0" applyAlignment="0" applyProtection="0"/>
    <xf numFmtId="43" fontId="1" fillId="0" borderId="0" applyFont="0" applyFill="0" applyBorder="0" applyAlignment="0" applyProtection="0"/>
    <xf numFmtId="43" fontId="11" fillId="0" borderId="0" applyFont="0" applyFill="0" applyBorder="0" applyAlignment="0" applyProtection="0">
      <alignment vertical="top"/>
    </xf>
    <xf numFmtId="9" fontId="1" fillId="0" borderId="0" applyFont="0" applyFill="0" applyBorder="0" applyAlignment="0" applyProtection="0"/>
  </cellStyleXfs>
  <cellXfs count="156">
    <xf numFmtId="0" fontId="0" fillId="0" borderId="0" xfId="0"/>
    <xf numFmtId="0" fontId="2" fillId="0" borderId="0" xfId="0" applyFont="1"/>
    <xf numFmtId="0" fontId="5" fillId="0" borderId="0" xfId="0" applyFont="1"/>
    <xf numFmtId="0" fontId="7" fillId="0" borderId="0" xfId="0" applyFont="1"/>
    <xf numFmtId="0" fontId="7" fillId="0" borderId="0" xfId="0" applyFont="1" applyAlignment="1">
      <alignment horizontal="left" indent="1"/>
    </xf>
    <xf numFmtId="0" fontId="7" fillId="0" borderId="0" xfId="0" applyFont="1" applyAlignment="1"/>
    <xf numFmtId="44" fontId="7" fillId="0" borderId="0" xfId="1" applyFont="1"/>
    <xf numFmtId="0" fontId="9" fillId="0" borderId="0" xfId="0" applyFont="1"/>
    <xf numFmtId="0" fontId="8" fillId="0" borderId="0" xfId="2" applyFont="1" applyFill="1"/>
    <xf numFmtId="0" fontId="9" fillId="0" borderId="0" xfId="0" applyFont="1" applyFill="1"/>
    <xf numFmtId="49" fontId="2" fillId="0" borderId="0" xfId="0" applyNumberFormat="1" applyFont="1"/>
    <xf numFmtId="0" fontId="2" fillId="0" borderId="1" xfId="0" applyFont="1" applyBorder="1" applyAlignment="1">
      <alignment horizontal="center"/>
    </xf>
    <xf numFmtId="0" fontId="2" fillId="0" borderId="2" xfId="0" applyFont="1" applyBorder="1" applyAlignment="1">
      <alignment horizontal="center"/>
    </xf>
    <xf numFmtId="0" fontId="2" fillId="0" borderId="2" xfId="0" applyFont="1" applyBorder="1" applyAlignment="1">
      <alignment horizontal="center" vertical="center" wrapText="1"/>
    </xf>
    <xf numFmtId="0" fontId="2" fillId="0" borderId="2" xfId="0" applyFont="1" applyBorder="1" applyAlignment="1">
      <alignment horizontal="center" vertical="center"/>
    </xf>
    <xf numFmtId="43" fontId="12" fillId="0" borderId="3" xfId="4" applyFont="1" applyBorder="1" applyAlignment="1">
      <alignment horizontal="center" vertical="center" wrapText="1"/>
    </xf>
    <xf numFmtId="0" fontId="2" fillId="0" borderId="3" xfId="0" applyFont="1" applyBorder="1" applyAlignment="1">
      <alignment horizontal="center" vertical="center" wrapText="1"/>
    </xf>
    <xf numFmtId="43" fontId="12" fillId="0" borderId="4" xfId="4" applyFont="1" applyBorder="1" applyAlignment="1">
      <alignment horizontal="center" vertical="center" wrapText="1"/>
    </xf>
    <xf numFmtId="0" fontId="0" fillId="0" borderId="5" xfId="0" applyBorder="1" applyAlignment="1">
      <alignment horizontal="center"/>
    </xf>
    <xf numFmtId="0" fontId="10" fillId="0" borderId="6" xfId="0" applyFont="1" applyBorder="1" applyAlignment="1">
      <alignment horizontal="left" vertical="center" wrapText="1"/>
    </xf>
    <xf numFmtId="43" fontId="0" fillId="0" borderId="6" xfId="3" applyFont="1" applyBorder="1"/>
    <xf numFmtId="43" fontId="0" fillId="0" borderId="7" xfId="0" applyNumberFormat="1" applyBorder="1"/>
    <xf numFmtId="43" fontId="0" fillId="2" borderId="6" xfId="3" applyFont="1" applyFill="1" applyBorder="1"/>
    <xf numFmtId="43" fontId="0" fillId="0" borderId="8" xfId="0" applyNumberFormat="1" applyBorder="1"/>
    <xf numFmtId="43" fontId="0" fillId="0" borderId="0" xfId="0" applyNumberFormat="1"/>
    <xf numFmtId="0" fontId="0" fillId="0" borderId="9" xfId="0" applyBorder="1" applyAlignment="1">
      <alignment horizontal="center"/>
    </xf>
    <xf numFmtId="0" fontId="10" fillId="0" borderId="10" xfId="0" applyFont="1" applyBorder="1" applyAlignment="1">
      <alignment horizontal="left" vertical="center" wrapText="1"/>
    </xf>
    <xf numFmtId="43" fontId="0" fillId="2" borderId="10" xfId="3" applyFont="1" applyFill="1" applyBorder="1"/>
    <xf numFmtId="0" fontId="0" fillId="0" borderId="11" xfId="0" applyBorder="1" applyAlignment="1">
      <alignment horizontal="center"/>
    </xf>
    <xf numFmtId="43" fontId="2" fillId="0" borderId="12" xfId="3" applyFont="1" applyBorder="1"/>
    <xf numFmtId="43" fontId="2" fillId="0" borderId="13" xfId="3" applyFont="1" applyBorder="1"/>
    <xf numFmtId="43" fontId="2" fillId="0" borderId="14" xfId="3" applyFont="1" applyBorder="1"/>
    <xf numFmtId="0" fontId="14" fillId="0" borderId="4" xfId="0" applyFont="1" applyBorder="1" applyAlignment="1">
      <alignment horizontal="center" vertical="center"/>
    </xf>
    <xf numFmtId="43" fontId="0" fillId="0" borderId="6" xfId="0" applyNumberFormat="1" applyBorder="1"/>
    <xf numFmtId="0" fontId="10" fillId="0" borderId="16" xfId="0" applyFont="1" applyBorder="1" applyAlignment="1">
      <alignment horizontal="left" vertical="center" wrapText="1"/>
    </xf>
    <xf numFmtId="0" fontId="2" fillId="0" borderId="11" xfId="0" applyFont="1" applyBorder="1"/>
    <xf numFmtId="0" fontId="2" fillId="0" borderId="12" xfId="0" applyFont="1" applyBorder="1"/>
    <xf numFmtId="43" fontId="2" fillId="0" borderId="12" xfId="0" applyNumberFormat="1" applyFont="1" applyBorder="1"/>
    <xf numFmtId="164" fontId="0" fillId="0" borderId="0" xfId="3" applyNumberFormat="1" applyFont="1"/>
    <xf numFmtId="17" fontId="0" fillId="0" borderId="0" xfId="0" applyNumberFormat="1"/>
    <xf numFmtId="43" fontId="0" fillId="0" borderId="6" xfId="3" applyFont="1" applyFill="1" applyBorder="1"/>
    <xf numFmtId="43" fontId="0" fillId="0" borderId="10" xfId="3" applyFont="1" applyFill="1" applyBorder="1"/>
    <xf numFmtId="0" fontId="17" fillId="0" borderId="0" xfId="0" applyFont="1"/>
    <xf numFmtId="0" fontId="2" fillId="0" borderId="18" xfId="0" applyFont="1" applyBorder="1" applyAlignment="1">
      <alignment horizontal="center" vertical="center" wrapText="1"/>
    </xf>
    <xf numFmtId="43" fontId="0" fillId="0" borderId="19" xfId="0" applyNumberFormat="1" applyBorder="1"/>
    <xf numFmtId="43" fontId="0" fillId="0" borderId="20" xfId="0" applyNumberFormat="1" applyBorder="1"/>
    <xf numFmtId="43" fontId="2" fillId="0" borderId="21" xfId="0" applyNumberFormat="1" applyFont="1" applyBorder="1"/>
    <xf numFmtId="0" fontId="7" fillId="0" borderId="0" xfId="0" applyFont="1" applyFill="1"/>
    <xf numFmtId="44" fontId="7" fillId="2" borderId="0" xfId="1" applyFont="1" applyFill="1"/>
    <xf numFmtId="0" fontId="4" fillId="0" borderId="22" xfId="0" applyFont="1" applyBorder="1"/>
    <xf numFmtId="0" fontId="0" fillId="0" borderId="23" xfId="0" applyBorder="1"/>
    <xf numFmtId="0" fontId="0" fillId="0" borderId="24" xfId="0" applyBorder="1"/>
    <xf numFmtId="0" fontId="0" fillId="0" borderId="25" xfId="0" applyBorder="1"/>
    <xf numFmtId="0" fontId="0" fillId="0" borderId="0" xfId="0" applyBorder="1"/>
    <xf numFmtId="0" fontId="0" fillId="0" borderId="26" xfId="0" applyBorder="1"/>
    <xf numFmtId="0" fontId="0" fillId="2" borderId="0" xfId="0" applyFill="1" applyBorder="1"/>
    <xf numFmtId="0" fontId="0" fillId="0" borderId="0" xfId="0" applyFill="1" applyBorder="1"/>
    <xf numFmtId="0" fontId="0" fillId="0" borderId="27" xfId="0" applyBorder="1"/>
    <xf numFmtId="0" fontId="0" fillId="0" borderId="28" xfId="0" applyBorder="1"/>
    <xf numFmtId="0" fontId="0" fillId="0" borderId="29" xfId="0" applyBorder="1"/>
    <xf numFmtId="0" fontId="0" fillId="0" borderId="0" xfId="0" applyBorder="1" applyAlignment="1">
      <alignment horizontal="left"/>
    </xf>
    <xf numFmtId="0" fontId="0" fillId="0" borderId="0" xfId="0" applyBorder="1" applyAlignment="1">
      <alignment horizontal="left" indent="1"/>
    </xf>
    <xf numFmtId="0" fontId="19" fillId="0" borderId="0" xfId="0" applyFont="1" applyBorder="1" applyAlignment="1">
      <alignment horizontal="left"/>
    </xf>
    <xf numFmtId="0" fontId="0" fillId="0" borderId="25" xfId="0" applyBorder="1" applyAlignment="1">
      <alignment vertical="center"/>
    </xf>
    <xf numFmtId="0" fontId="0" fillId="0" borderId="31" xfId="0" applyBorder="1"/>
    <xf numFmtId="0" fontId="0" fillId="0" borderId="30" xfId="0" applyBorder="1"/>
    <xf numFmtId="0" fontId="0" fillId="0" borderId="33" xfId="0" applyBorder="1"/>
    <xf numFmtId="0" fontId="0" fillId="0" borderId="32" xfId="0" applyBorder="1"/>
    <xf numFmtId="0" fontId="0" fillId="0" borderId="33" xfId="0" applyBorder="1" applyAlignment="1">
      <alignment horizontal="left"/>
    </xf>
    <xf numFmtId="0" fontId="0" fillId="0" borderId="31" xfId="0" applyBorder="1" applyAlignment="1">
      <alignment horizontal="left"/>
    </xf>
    <xf numFmtId="0" fontId="0" fillId="0" borderId="33" xfId="0" applyFont="1" applyBorder="1"/>
    <xf numFmtId="0" fontId="0" fillId="0" borderId="35" xfId="0" applyBorder="1" applyAlignment="1">
      <alignment vertical="center"/>
    </xf>
    <xf numFmtId="0" fontId="0" fillId="0" borderId="36" xfId="0" applyBorder="1" applyAlignment="1">
      <alignment vertical="center"/>
    </xf>
    <xf numFmtId="0" fontId="0" fillId="0" borderId="38" xfId="0" applyBorder="1" applyAlignment="1">
      <alignment vertical="center"/>
    </xf>
    <xf numFmtId="0" fontId="7" fillId="2" borderId="0" xfId="0" applyFont="1" applyFill="1" applyAlignment="1">
      <alignment horizontal="left"/>
    </xf>
    <xf numFmtId="17" fontId="7" fillId="0" borderId="0" xfId="0" applyNumberFormat="1" applyFont="1" applyAlignment="1">
      <alignment horizontal="left"/>
    </xf>
    <xf numFmtId="43" fontId="2" fillId="0" borderId="13" xfId="0" applyNumberFormat="1" applyFont="1" applyBorder="1"/>
    <xf numFmtId="9" fontId="15" fillId="0" borderId="8" xfId="5" applyFont="1" applyBorder="1"/>
    <xf numFmtId="9" fontId="15" fillId="0" borderId="17" xfId="5" applyFont="1" applyBorder="1"/>
    <xf numFmtId="9" fontId="15" fillId="0" borderId="14" xfId="5" applyFont="1" applyBorder="1"/>
    <xf numFmtId="0" fontId="17" fillId="0" borderId="0" xfId="0" applyFont="1" applyBorder="1"/>
    <xf numFmtId="0" fontId="2" fillId="0" borderId="0" xfId="0" applyFont="1" applyBorder="1" applyAlignment="1">
      <alignment horizontal="center"/>
    </xf>
    <xf numFmtId="0" fontId="0" fillId="0" borderId="0" xfId="0" applyBorder="1" applyAlignment="1">
      <alignment horizontal="center"/>
    </xf>
    <xf numFmtId="0" fontId="10" fillId="0" borderId="0" xfId="0" applyFont="1" applyBorder="1" applyAlignment="1">
      <alignment horizontal="left" vertical="center" wrapText="1"/>
    </xf>
    <xf numFmtId="0" fontId="2" fillId="0" borderId="0" xfId="0" applyFont="1" applyBorder="1"/>
    <xf numFmtId="0" fontId="12" fillId="0" borderId="12" xfId="0" applyFont="1" applyBorder="1" applyAlignment="1">
      <alignment horizontal="left" vertical="center" wrapText="1"/>
    </xf>
    <xf numFmtId="0" fontId="21" fillId="2" borderId="25" xfId="0" applyFont="1" applyFill="1" applyBorder="1"/>
    <xf numFmtId="0" fontId="21" fillId="2" borderId="0" xfId="0" applyFont="1" applyFill="1" applyBorder="1"/>
    <xf numFmtId="0" fontId="7" fillId="0" borderId="0" xfId="0" applyFont="1" applyAlignment="1">
      <alignment horizontal="center"/>
    </xf>
    <xf numFmtId="0" fontId="22" fillId="0" borderId="0" xfId="0" applyFont="1" applyAlignment="1">
      <alignment horizontal="center"/>
    </xf>
    <xf numFmtId="0" fontId="2" fillId="0" borderId="0" xfId="0" applyFont="1" applyFill="1" applyBorder="1"/>
    <xf numFmtId="0" fontId="0" fillId="2" borderId="26" xfId="0" applyFill="1" applyBorder="1"/>
    <xf numFmtId="0" fontId="0" fillId="0" borderId="25" xfId="0" applyFont="1" applyFill="1" applyBorder="1"/>
    <xf numFmtId="0" fontId="0" fillId="0" borderId="25" xfId="0" applyBorder="1" applyAlignment="1">
      <alignment horizontal="right" vertical="center"/>
    </xf>
    <xf numFmtId="0" fontId="0" fillId="0" borderId="27" xfId="0" applyBorder="1" applyAlignment="1">
      <alignment horizontal="right" vertical="center"/>
    </xf>
    <xf numFmtId="0" fontId="19" fillId="0" borderId="0" xfId="0" applyFont="1" applyBorder="1"/>
    <xf numFmtId="0" fontId="0" fillId="0" borderId="38" xfId="0" applyFont="1" applyBorder="1"/>
    <xf numFmtId="0" fontId="0" fillId="0" borderId="31" xfId="0" applyFont="1" applyFill="1" applyBorder="1"/>
    <xf numFmtId="0" fontId="0" fillId="0" borderId="35" xfId="0" applyFont="1" applyBorder="1"/>
    <xf numFmtId="0" fontId="0" fillId="0" borderId="33" xfId="0" applyFont="1" applyFill="1" applyBorder="1"/>
    <xf numFmtId="0" fontId="0" fillId="0" borderId="33" xfId="0" applyFont="1" applyFill="1" applyBorder="1" applyAlignment="1"/>
    <xf numFmtId="0" fontId="0" fillId="0" borderId="0" xfId="0" applyBorder="1" applyAlignment="1">
      <alignment horizontal="left" wrapText="1"/>
    </xf>
    <xf numFmtId="0" fontId="0" fillId="0" borderId="26" xfId="0" applyBorder="1" applyAlignment="1">
      <alignment horizontal="left" wrapText="1"/>
    </xf>
    <xf numFmtId="43" fontId="0" fillId="0" borderId="0" xfId="0" applyNumberFormat="1" applyBorder="1"/>
    <xf numFmtId="16" fontId="0" fillId="0" borderId="36" xfId="0" quotePrefix="1" applyNumberFormat="1" applyBorder="1" applyAlignment="1">
      <alignment horizontal="right" vertical="center"/>
    </xf>
    <xf numFmtId="43" fontId="0" fillId="0" borderId="39" xfId="0" applyNumberFormat="1" applyBorder="1"/>
    <xf numFmtId="0" fontId="14" fillId="0" borderId="1" xfId="0" applyFont="1" applyBorder="1" applyAlignment="1">
      <alignment horizontal="center" vertical="center"/>
    </xf>
    <xf numFmtId="9" fontId="15" fillId="0" borderId="5" xfId="5" applyFont="1" applyBorder="1"/>
    <xf numFmtId="9" fontId="15" fillId="0" borderId="15" xfId="5" applyFont="1" applyBorder="1"/>
    <xf numFmtId="9" fontId="15" fillId="0" borderId="11" xfId="5" applyFont="1" applyBorder="1"/>
    <xf numFmtId="0" fontId="0" fillId="0" borderId="41" xfId="0" applyBorder="1"/>
    <xf numFmtId="0" fontId="2" fillId="3" borderId="43" xfId="0" applyFont="1" applyFill="1" applyBorder="1" applyAlignment="1">
      <alignment horizontal="center" vertical="center" wrapText="1"/>
    </xf>
    <xf numFmtId="43" fontId="0" fillId="3" borderId="44" xfId="0" applyNumberFormat="1" applyFill="1" applyBorder="1"/>
    <xf numFmtId="43" fontId="2" fillId="3" borderId="42" xfId="0" applyNumberFormat="1" applyFont="1" applyFill="1" applyBorder="1"/>
    <xf numFmtId="0" fontId="0" fillId="0" borderId="5" xfId="0" applyFill="1" applyBorder="1" applyAlignment="1">
      <alignment horizontal="center"/>
    </xf>
    <xf numFmtId="0" fontId="0" fillId="0" borderId="45" xfId="0" applyFill="1" applyBorder="1" applyAlignment="1">
      <alignment horizontal="center"/>
    </xf>
    <xf numFmtId="0" fontId="2" fillId="0" borderId="47" xfId="0" applyFont="1" applyBorder="1" applyAlignment="1">
      <alignment horizontal="center"/>
    </xf>
    <xf numFmtId="0" fontId="2" fillId="0" borderId="48" xfId="0" applyFont="1" applyBorder="1" applyAlignment="1">
      <alignment horizontal="center"/>
    </xf>
    <xf numFmtId="0" fontId="0" fillId="2" borderId="5" xfId="0" applyFill="1" applyBorder="1" applyAlignment="1">
      <alignment horizontal="center"/>
    </xf>
    <xf numFmtId="0" fontId="0" fillId="2" borderId="9" xfId="0" applyFill="1" applyBorder="1" applyAlignment="1">
      <alignment horizontal="center"/>
    </xf>
    <xf numFmtId="43" fontId="0" fillId="2" borderId="46" xfId="3" applyFont="1" applyFill="1" applyBorder="1"/>
    <xf numFmtId="43" fontId="0" fillId="2" borderId="8" xfId="3" applyFont="1" applyFill="1" applyBorder="1"/>
    <xf numFmtId="43" fontId="0" fillId="2" borderId="40" xfId="3" applyFont="1" applyFill="1" applyBorder="1"/>
    <xf numFmtId="0" fontId="0" fillId="0" borderId="38" xfId="0" applyBorder="1"/>
    <xf numFmtId="0" fontId="0" fillId="0" borderId="36" xfId="0" applyBorder="1"/>
    <xf numFmtId="0" fontId="2" fillId="0" borderId="3" xfId="0" applyFont="1" applyBorder="1" applyAlignment="1">
      <alignment vertical="center"/>
    </xf>
    <xf numFmtId="43" fontId="0" fillId="0" borderId="7" xfId="3" applyFont="1" applyBorder="1"/>
    <xf numFmtId="43" fontId="0" fillId="0" borderId="39" xfId="3" applyFont="1" applyBorder="1"/>
    <xf numFmtId="0" fontId="2" fillId="0" borderId="49" xfId="0" applyFont="1" applyBorder="1" applyAlignment="1">
      <alignment horizontal="center" vertical="center" wrapText="1"/>
    </xf>
    <xf numFmtId="43" fontId="0" fillId="0" borderId="50" xfId="3" applyFont="1" applyBorder="1"/>
    <xf numFmtId="43" fontId="0" fillId="0" borderId="51" xfId="3" applyFont="1" applyBorder="1"/>
    <xf numFmtId="43" fontId="2" fillId="0" borderId="52" xfId="0" applyNumberFormat="1" applyFont="1" applyBorder="1"/>
    <xf numFmtId="0" fontId="2" fillId="3" borderId="53" xfId="0" applyFont="1" applyFill="1" applyBorder="1" applyAlignment="1">
      <alignment horizontal="center" vertical="center" wrapText="1"/>
    </xf>
    <xf numFmtId="43" fontId="0" fillId="3" borderId="54" xfId="3" applyFont="1" applyFill="1" applyBorder="1"/>
    <xf numFmtId="43" fontId="0" fillId="3" borderId="55" xfId="3" applyFont="1" applyFill="1" applyBorder="1"/>
    <xf numFmtId="43" fontId="2" fillId="3" borderId="56" xfId="0" applyNumberFormat="1" applyFont="1" applyFill="1" applyBorder="1"/>
    <xf numFmtId="0" fontId="3" fillId="0" borderId="0" xfId="2" applyFill="1"/>
    <xf numFmtId="0" fontId="0" fillId="0" borderId="34" xfId="0" applyBorder="1" applyAlignment="1">
      <alignment horizontal="left" wrapText="1"/>
    </xf>
    <xf numFmtId="0" fontId="0" fillId="0" borderId="37" xfId="0" applyBorder="1" applyAlignment="1">
      <alignment horizontal="left" wrapText="1"/>
    </xf>
    <xf numFmtId="0" fontId="0" fillId="0" borderId="0" xfId="0" applyBorder="1" applyAlignment="1">
      <alignment horizontal="left" wrapText="1"/>
    </xf>
    <xf numFmtId="0" fontId="0" fillId="0" borderId="26" xfId="0" applyBorder="1" applyAlignment="1">
      <alignment horizontal="left" wrapText="1"/>
    </xf>
    <xf numFmtId="0" fontId="0" fillId="0" borderId="28" xfId="0" applyBorder="1" applyAlignment="1">
      <alignment horizontal="left" wrapText="1"/>
    </xf>
    <xf numFmtId="0" fontId="0" fillId="0" borderId="29" xfId="0" applyBorder="1" applyAlignment="1">
      <alignment horizontal="left" wrapText="1"/>
    </xf>
    <xf numFmtId="0" fontId="0" fillId="0" borderId="33" xfId="0" applyBorder="1" applyAlignment="1">
      <alignment horizontal="left" wrapText="1"/>
    </xf>
    <xf numFmtId="0" fontId="0" fillId="0" borderId="32" xfId="0" applyBorder="1" applyAlignment="1">
      <alignment horizontal="left" wrapText="1"/>
    </xf>
    <xf numFmtId="0" fontId="23" fillId="0" borderId="33" xfId="0" applyFont="1" applyBorder="1" applyAlignment="1">
      <alignment horizontal="center" wrapText="1"/>
    </xf>
    <xf numFmtId="0" fontId="23" fillId="0" borderId="32" xfId="0" applyFont="1" applyBorder="1" applyAlignment="1">
      <alignment horizontal="center" wrapText="1"/>
    </xf>
    <xf numFmtId="0" fontId="24" fillId="0" borderId="33" xfId="0" applyFont="1" applyBorder="1" applyAlignment="1">
      <alignment horizontal="left" wrapText="1"/>
    </xf>
    <xf numFmtId="0" fontId="24" fillId="0" borderId="32" xfId="0" applyFont="1" applyBorder="1" applyAlignment="1">
      <alignment horizontal="left" wrapText="1"/>
    </xf>
    <xf numFmtId="0" fontId="0" fillId="2" borderId="0" xfId="0" applyFill="1" applyAlignment="1">
      <alignment horizontal="center"/>
    </xf>
    <xf numFmtId="0" fontId="7" fillId="2" borderId="0" xfId="0" applyFont="1" applyFill="1" applyAlignment="1">
      <alignment horizontal="left"/>
    </xf>
    <xf numFmtId="0" fontId="6" fillId="0" borderId="0" xfId="0" applyFont="1" applyAlignment="1">
      <alignment horizontal="center"/>
    </xf>
    <xf numFmtId="0" fontId="7" fillId="0" borderId="0" xfId="0" applyFont="1" applyAlignment="1">
      <alignment horizontal="left" wrapText="1"/>
    </xf>
    <xf numFmtId="0" fontId="0" fillId="0" borderId="0" xfId="0" applyFill="1" applyAlignment="1">
      <alignment horizontal="left"/>
    </xf>
    <xf numFmtId="17" fontId="0" fillId="0" borderId="0" xfId="0" applyNumberFormat="1" applyFill="1" applyAlignment="1">
      <alignment horizontal="left"/>
    </xf>
    <xf numFmtId="0" fontId="13" fillId="0" borderId="0" xfId="0" applyFont="1" applyBorder="1" applyAlignment="1">
      <alignment horizontal="center" wrapText="1"/>
    </xf>
  </cellXfs>
  <cellStyles count="6">
    <cellStyle name="Comma" xfId="3" builtinId="3"/>
    <cellStyle name="Comma 2" xfId="4" xr:uid="{E683E292-0F97-43F7-BADA-D3606ADEF918}"/>
    <cellStyle name="Currency" xfId="1" builtinId="4"/>
    <cellStyle name="Hyperlink" xfId="2" builtinId="8"/>
    <cellStyle name="Normal" xfId="0" builtinId="0"/>
    <cellStyle name="Percent" xfId="5"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8</xdr:col>
      <xdr:colOff>66675</xdr:colOff>
      <xdr:row>29</xdr:row>
      <xdr:rowOff>47625</xdr:rowOff>
    </xdr:from>
    <xdr:to>
      <xdr:col>10</xdr:col>
      <xdr:colOff>276225</xdr:colOff>
      <xdr:row>35</xdr:row>
      <xdr:rowOff>104775</xdr:rowOff>
    </xdr:to>
    <xdr:sp macro="" textlink="">
      <xdr:nvSpPr>
        <xdr:cNvPr id="6" name="Rectangle 5">
          <a:extLst>
            <a:ext uri="{FF2B5EF4-FFF2-40B4-BE49-F238E27FC236}">
              <a16:creationId xmlns:a16="http://schemas.microsoft.com/office/drawing/2014/main" id="{0CE01BB7-A722-4ABD-A2C6-FDBB3E0150C4}"/>
            </a:ext>
          </a:extLst>
        </xdr:cNvPr>
        <xdr:cNvSpPr/>
      </xdr:nvSpPr>
      <xdr:spPr>
        <a:xfrm>
          <a:off x="4829175" y="7353300"/>
          <a:ext cx="1428750" cy="1200150"/>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0</xdr:col>
      <xdr:colOff>200024</xdr:colOff>
      <xdr:row>29</xdr:row>
      <xdr:rowOff>33555</xdr:rowOff>
    </xdr:from>
    <xdr:to>
      <xdr:col>16</xdr:col>
      <xdr:colOff>198535</xdr:colOff>
      <xdr:row>35</xdr:row>
      <xdr:rowOff>161729</xdr:rowOff>
    </xdr:to>
    <xdr:pic>
      <xdr:nvPicPr>
        <xdr:cNvPr id="7" name="Picture 6">
          <a:extLst>
            <a:ext uri="{FF2B5EF4-FFF2-40B4-BE49-F238E27FC236}">
              <a16:creationId xmlns:a16="http://schemas.microsoft.com/office/drawing/2014/main" id="{858D9A71-36C8-410B-B8DD-0EDC9631974A}"/>
            </a:ext>
          </a:extLst>
        </xdr:cNvPr>
        <xdr:cNvPicPr>
          <a:picLocks noChangeAspect="1"/>
        </xdr:cNvPicPr>
      </xdr:nvPicPr>
      <xdr:blipFill>
        <a:blip xmlns:r="http://schemas.openxmlformats.org/officeDocument/2006/relationships" r:embed="rId1"/>
        <a:stretch>
          <a:fillRect/>
        </a:stretch>
      </xdr:blipFill>
      <xdr:spPr>
        <a:xfrm>
          <a:off x="200024" y="7339230"/>
          <a:ext cx="9637811" cy="1271174"/>
        </a:xfrm>
        <a:prstGeom prst="rect">
          <a:avLst/>
        </a:prstGeom>
      </xdr:spPr>
    </xdr:pic>
    <xdr:clientData/>
  </xdr:twoCellAnchor>
  <xdr:twoCellAnchor>
    <xdr:from>
      <xdr:col>9</xdr:col>
      <xdr:colOff>295275</xdr:colOff>
      <xdr:row>29</xdr:row>
      <xdr:rowOff>28575</xdr:rowOff>
    </xdr:from>
    <xdr:to>
      <xdr:col>12</xdr:col>
      <xdr:colOff>247650</xdr:colOff>
      <xdr:row>35</xdr:row>
      <xdr:rowOff>161925</xdr:rowOff>
    </xdr:to>
    <xdr:sp macro="" textlink="">
      <xdr:nvSpPr>
        <xdr:cNvPr id="8" name="Rectangle 7">
          <a:extLst>
            <a:ext uri="{FF2B5EF4-FFF2-40B4-BE49-F238E27FC236}">
              <a16:creationId xmlns:a16="http://schemas.microsoft.com/office/drawing/2014/main" id="{DAFCD1C9-CF03-4842-8A7C-A2302F71A46F}"/>
            </a:ext>
          </a:extLst>
        </xdr:cNvPr>
        <xdr:cNvSpPr/>
      </xdr:nvSpPr>
      <xdr:spPr>
        <a:xfrm>
          <a:off x="5667375" y="7334250"/>
          <a:ext cx="1781175" cy="1276350"/>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8</xdr:col>
      <xdr:colOff>485775</xdr:colOff>
      <xdr:row>41</xdr:row>
      <xdr:rowOff>47624</xdr:rowOff>
    </xdr:from>
    <xdr:to>
      <xdr:col>10</xdr:col>
      <xdr:colOff>76200</xdr:colOff>
      <xdr:row>47</xdr:row>
      <xdr:rowOff>171449</xdr:rowOff>
    </xdr:to>
    <xdr:sp macro="" textlink="">
      <xdr:nvSpPr>
        <xdr:cNvPr id="9" name="Rectangle 8">
          <a:extLst>
            <a:ext uri="{FF2B5EF4-FFF2-40B4-BE49-F238E27FC236}">
              <a16:creationId xmlns:a16="http://schemas.microsoft.com/office/drawing/2014/main" id="{A3B1AC3F-00F5-4D8E-AFAC-C9BC99A334E1}"/>
            </a:ext>
          </a:extLst>
        </xdr:cNvPr>
        <xdr:cNvSpPr/>
      </xdr:nvSpPr>
      <xdr:spPr>
        <a:xfrm>
          <a:off x="5216525" y="11890374"/>
          <a:ext cx="796925" cy="1266825"/>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0</xdr:col>
      <xdr:colOff>333375</xdr:colOff>
      <xdr:row>40</xdr:row>
      <xdr:rowOff>151660</xdr:rowOff>
    </xdr:from>
    <xdr:to>
      <xdr:col>16</xdr:col>
      <xdr:colOff>579425</xdr:colOff>
      <xdr:row>47</xdr:row>
      <xdr:rowOff>218848</xdr:rowOff>
    </xdr:to>
    <xdr:pic>
      <xdr:nvPicPr>
        <xdr:cNvPr id="2" name="Picture 1">
          <a:extLst>
            <a:ext uri="{FF2B5EF4-FFF2-40B4-BE49-F238E27FC236}">
              <a16:creationId xmlns:a16="http://schemas.microsoft.com/office/drawing/2014/main" id="{8009C1EB-5866-4FF3-BE12-489C2406340D}"/>
            </a:ext>
          </a:extLst>
        </xdr:cNvPr>
        <xdr:cNvPicPr>
          <a:picLocks noChangeAspect="1"/>
        </xdr:cNvPicPr>
      </xdr:nvPicPr>
      <xdr:blipFill>
        <a:blip xmlns:r="http://schemas.openxmlformats.org/officeDocument/2006/relationships" r:embed="rId2"/>
        <a:stretch>
          <a:fillRect/>
        </a:stretch>
      </xdr:blipFill>
      <xdr:spPr>
        <a:xfrm>
          <a:off x="333375" y="11476885"/>
          <a:ext cx="9885350" cy="1391163"/>
        </a:xfrm>
        <a:prstGeom prst="rect">
          <a:avLst/>
        </a:prstGeom>
      </xdr:spPr>
    </xdr:pic>
    <xdr:clientData/>
  </xdr:twoCellAnchor>
  <xdr:twoCellAnchor>
    <xdr:from>
      <xdr:col>6</xdr:col>
      <xdr:colOff>228600</xdr:colOff>
      <xdr:row>39</xdr:row>
      <xdr:rowOff>533400</xdr:rowOff>
    </xdr:from>
    <xdr:to>
      <xdr:col>7</xdr:col>
      <xdr:colOff>590550</xdr:colOff>
      <xdr:row>47</xdr:row>
      <xdr:rowOff>285750</xdr:rowOff>
    </xdr:to>
    <xdr:sp macro="" textlink="">
      <xdr:nvSpPr>
        <xdr:cNvPr id="10" name="Rectangle 9">
          <a:extLst>
            <a:ext uri="{FF2B5EF4-FFF2-40B4-BE49-F238E27FC236}">
              <a16:creationId xmlns:a16="http://schemas.microsoft.com/office/drawing/2014/main" id="{BFCC5FA3-9E31-42D9-AA6D-2E271C1A1F13}"/>
            </a:ext>
          </a:extLst>
        </xdr:cNvPr>
        <xdr:cNvSpPr/>
      </xdr:nvSpPr>
      <xdr:spPr>
        <a:xfrm>
          <a:off x="3771900" y="11315700"/>
          <a:ext cx="971550" cy="1619250"/>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9</xdr:col>
      <xdr:colOff>161925</xdr:colOff>
      <xdr:row>40</xdr:row>
      <xdr:rowOff>0</xdr:rowOff>
    </xdr:from>
    <xdr:to>
      <xdr:col>10</xdr:col>
      <xdr:colOff>438150</xdr:colOff>
      <xdr:row>47</xdr:row>
      <xdr:rowOff>276225</xdr:rowOff>
    </xdr:to>
    <xdr:sp macro="" textlink="">
      <xdr:nvSpPr>
        <xdr:cNvPr id="5" name="Rectangle 4">
          <a:extLst>
            <a:ext uri="{FF2B5EF4-FFF2-40B4-BE49-F238E27FC236}">
              <a16:creationId xmlns:a16="http://schemas.microsoft.com/office/drawing/2014/main" id="{124B05FB-93E1-4D56-A7FF-57ED6B346411}"/>
            </a:ext>
          </a:extLst>
        </xdr:cNvPr>
        <xdr:cNvSpPr/>
      </xdr:nvSpPr>
      <xdr:spPr>
        <a:xfrm>
          <a:off x="5534025" y="11325225"/>
          <a:ext cx="885825" cy="1600200"/>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t>1010</a:t>
          </a:r>
        </a:p>
      </xdr:txBody>
    </xdr:sp>
    <xdr:clientData/>
  </xdr:twoCellAnchor>
  <xdr:twoCellAnchor editAs="oneCell">
    <xdr:from>
      <xdr:col>1</xdr:col>
      <xdr:colOff>38100</xdr:colOff>
      <xdr:row>51</xdr:row>
      <xdr:rowOff>114300</xdr:rowOff>
    </xdr:from>
    <xdr:to>
      <xdr:col>5</xdr:col>
      <xdr:colOff>506328</xdr:colOff>
      <xdr:row>59</xdr:row>
      <xdr:rowOff>161925</xdr:rowOff>
    </xdr:to>
    <xdr:pic>
      <xdr:nvPicPr>
        <xdr:cNvPr id="11" name="Picture 10">
          <a:extLst>
            <a:ext uri="{FF2B5EF4-FFF2-40B4-BE49-F238E27FC236}">
              <a16:creationId xmlns:a16="http://schemas.microsoft.com/office/drawing/2014/main" id="{2552BAA4-421F-41B4-AEC1-9F78DB9AD2B2}"/>
            </a:ext>
          </a:extLst>
        </xdr:cNvPr>
        <xdr:cNvPicPr>
          <a:picLocks noChangeAspect="1"/>
        </xdr:cNvPicPr>
      </xdr:nvPicPr>
      <xdr:blipFill>
        <a:blip xmlns:r="http://schemas.openxmlformats.org/officeDocument/2006/relationships" r:embed="rId3"/>
        <a:stretch>
          <a:fillRect/>
        </a:stretch>
      </xdr:blipFill>
      <xdr:spPr>
        <a:xfrm>
          <a:off x="495300" y="14068425"/>
          <a:ext cx="2944728" cy="1571625"/>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mailto:lora.singleton@myflfamilies.com"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hyperlink" Target="mailto:lora.singleton@myflfamilies.com" TargetMode="Externa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mailto:lora.singleton@myflfamilies.com" TargetMode="Externa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mailto:lora.singleton@myflfamilies.com" TargetMode="External"/></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hyperlink" Target="mailto:lora.singleton@myflfamilies.com" TargetMode="External"/></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lora.singleton@myflfamilies.com" TargetMode="External"/></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hyperlink" Target="mailto:lora.singleton@myflfamilies.com" TargetMode="External"/></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printerSettings" Target="../printerSettings/printerSettings22.bin"/><Relationship Id="rId1" Type="http://schemas.openxmlformats.org/officeDocument/2006/relationships/hyperlink" Target="mailto:lora.singleton@myflfamilies.com" TargetMode="External"/></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hyperlink" Target="mailto:lora.singleton@myflfamilies.com" TargetMode="External"/></Relationships>
</file>

<file path=xl/worksheets/_rels/sheet2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mailto:lora.singleton@myflfamilies.com"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mailto:lora.singleton@myflfamilies.com"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mailto:lora.singleton@myflfamilies.com"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1B6836-ACF5-4C5D-AD75-56CDDFBCA93C}">
  <sheetPr>
    <tabColor theme="4" tint="-0.249977111117893"/>
    <pageSetUpPr fitToPage="1"/>
  </sheetPr>
  <dimension ref="A1:Q61"/>
  <sheetViews>
    <sheetView tabSelected="1" workbookViewId="0">
      <selection activeCell="B23" sqref="B23:Q23"/>
    </sheetView>
  </sheetViews>
  <sheetFormatPr defaultRowHeight="15" x14ac:dyDescent="0.25"/>
  <cols>
    <col min="1" max="1" width="6.85546875" customWidth="1"/>
    <col min="2" max="2" width="9.7109375" customWidth="1"/>
  </cols>
  <sheetData>
    <row r="1" spans="1:17" ht="15.75" x14ac:dyDescent="0.25">
      <c r="A1" s="49" t="s">
        <v>43</v>
      </c>
      <c r="B1" s="50"/>
      <c r="C1" s="50"/>
      <c r="D1" s="50"/>
      <c r="E1" s="50"/>
      <c r="F1" s="50"/>
      <c r="G1" s="50"/>
      <c r="H1" s="50"/>
      <c r="I1" s="50"/>
      <c r="J1" s="50"/>
      <c r="K1" s="50"/>
      <c r="L1" s="50"/>
      <c r="M1" s="50"/>
      <c r="N1" s="50"/>
      <c r="O1" s="50"/>
      <c r="P1" s="50"/>
      <c r="Q1" s="51"/>
    </row>
    <row r="2" spans="1:17" x14ac:dyDescent="0.25">
      <c r="A2" s="52"/>
      <c r="B2" s="53"/>
      <c r="C2" s="53"/>
      <c r="D2" s="53"/>
      <c r="E2" s="53"/>
      <c r="F2" s="53"/>
      <c r="G2" s="53"/>
      <c r="H2" s="53"/>
      <c r="I2" s="53"/>
      <c r="J2" s="53"/>
      <c r="K2" s="53"/>
      <c r="L2" s="53"/>
      <c r="M2" s="53"/>
      <c r="N2" s="53"/>
      <c r="O2" s="53"/>
      <c r="P2" s="53"/>
      <c r="Q2" s="54"/>
    </row>
    <row r="3" spans="1:17" ht="18.75" x14ac:dyDescent="0.3">
      <c r="A3" s="86" t="s">
        <v>46</v>
      </c>
      <c r="B3" s="55"/>
      <c r="C3" s="55"/>
      <c r="D3" s="55"/>
      <c r="E3" s="55"/>
      <c r="F3" s="55"/>
      <c r="G3" s="55"/>
      <c r="H3" s="55"/>
      <c r="I3" s="55"/>
      <c r="J3" s="55"/>
      <c r="K3" s="55"/>
      <c r="L3" s="55"/>
      <c r="M3" s="55"/>
      <c r="N3" s="55"/>
      <c r="O3" s="55"/>
      <c r="P3" s="55"/>
      <c r="Q3" s="54"/>
    </row>
    <row r="4" spans="1:17" x14ac:dyDescent="0.25">
      <c r="A4" s="96">
        <v>1</v>
      </c>
      <c r="B4" s="64" t="s">
        <v>51</v>
      </c>
      <c r="C4" s="97"/>
      <c r="D4" s="97"/>
      <c r="E4" s="97"/>
      <c r="F4" s="97"/>
      <c r="G4" s="97"/>
      <c r="H4" s="97"/>
      <c r="I4" s="97"/>
      <c r="J4" s="97"/>
      <c r="K4" s="97"/>
      <c r="L4" s="64"/>
      <c r="M4" s="64"/>
      <c r="N4" s="64"/>
      <c r="O4" s="64"/>
      <c r="P4" s="64"/>
      <c r="Q4" s="65"/>
    </row>
    <row r="5" spans="1:17" x14ac:dyDescent="0.25">
      <c r="A5" s="98">
        <v>2</v>
      </c>
      <c r="B5" s="66" t="s">
        <v>60</v>
      </c>
      <c r="C5" s="99"/>
      <c r="D5" s="99"/>
      <c r="E5" s="99"/>
      <c r="F5" s="99"/>
      <c r="G5" s="99"/>
      <c r="H5" s="99"/>
      <c r="I5" s="99"/>
      <c r="J5" s="99"/>
      <c r="K5" s="99"/>
      <c r="L5" s="66"/>
      <c r="M5" s="66"/>
      <c r="N5" s="66"/>
      <c r="O5" s="66"/>
      <c r="P5" s="66"/>
      <c r="Q5" s="67"/>
    </row>
    <row r="6" spans="1:17" x14ac:dyDescent="0.25">
      <c r="A6" s="98">
        <v>3</v>
      </c>
      <c r="B6" s="66" t="s">
        <v>59</v>
      </c>
      <c r="C6" s="99"/>
      <c r="D6" s="99"/>
      <c r="E6" s="99"/>
      <c r="F6" s="99"/>
      <c r="G6" s="99"/>
      <c r="H6" s="99"/>
      <c r="I6" s="99"/>
      <c r="J6" s="99"/>
      <c r="K6" s="99"/>
      <c r="L6" s="66"/>
      <c r="M6" s="66"/>
      <c r="N6" s="66"/>
      <c r="O6" s="66"/>
      <c r="P6" s="66"/>
      <c r="Q6" s="67"/>
    </row>
    <row r="7" spans="1:17" x14ac:dyDescent="0.25">
      <c r="A7" s="98">
        <v>4</v>
      </c>
      <c r="B7" s="100" t="s">
        <v>52</v>
      </c>
      <c r="C7" s="99"/>
      <c r="D7" s="99"/>
      <c r="E7" s="99"/>
      <c r="F7" s="99"/>
      <c r="G7" s="99"/>
      <c r="H7" s="99"/>
      <c r="I7" s="99"/>
      <c r="J7" s="99"/>
      <c r="K7" s="99"/>
      <c r="L7" s="66"/>
      <c r="M7" s="66"/>
      <c r="N7" s="66"/>
      <c r="O7" s="66"/>
      <c r="P7" s="66"/>
      <c r="Q7" s="67"/>
    </row>
    <row r="8" spans="1:17" x14ac:dyDescent="0.25">
      <c r="A8" s="98">
        <v>5</v>
      </c>
      <c r="B8" s="100" t="s">
        <v>58</v>
      </c>
      <c r="C8" s="99"/>
      <c r="D8" s="99"/>
      <c r="E8" s="99"/>
      <c r="F8" s="99"/>
      <c r="G8" s="99"/>
      <c r="H8" s="99"/>
      <c r="I8" s="99"/>
      <c r="J8" s="99"/>
      <c r="K8" s="99"/>
      <c r="L8" s="66"/>
      <c r="M8" s="66"/>
      <c r="N8" s="66"/>
      <c r="O8" s="66"/>
      <c r="P8" s="66"/>
      <c r="Q8" s="67"/>
    </row>
    <row r="9" spans="1:17" x14ac:dyDescent="0.25">
      <c r="A9" s="98">
        <v>6</v>
      </c>
      <c r="B9" s="100" t="s">
        <v>57</v>
      </c>
      <c r="C9" s="99"/>
      <c r="D9" s="99"/>
      <c r="E9" s="99"/>
      <c r="F9" s="99"/>
      <c r="G9" s="99"/>
      <c r="H9" s="99"/>
      <c r="I9" s="99"/>
      <c r="J9" s="99"/>
      <c r="K9" s="99"/>
      <c r="L9" s="66"/>
      <c r="M9" s="66"/>
      <c r="N9" s="66"/>
      <c r="O9" s="66"/>
      <c r="P9" s="66"/>
      <c r="Q9" s="67"/>
    </row>
    <row r="10" spans="1:17" x14ac:dyDescent="0.25">
      <c r="A10" s="92">
        <v>7</v>
      </c>
      <c r="B10" s="90" t="s">
        <v>17</v>
      </c>
      <c r="C10" s="56"/>
      <c r="D10" s="56"/>
      <c r="E10" s="56"/>
      <c r="F10" s="56"/>
      <c r="G10" s="56"/>
      <c r="H10" s="56"/>
      <c r="I10" s="56"/>
      <c r="J10" s="56"/>
      <c r="K10" s="56"/>
      <c r="L10" s="53"/>
      <c r="M10" s="53"/>
      <c r="N10" s="53"/>
      <c r="O10" s="53"/>
      <c r="P10" s="53"/>
      <c r="Q10" s="54"/>
    </row>
    <row r="11" spans="1:17" x14ac:dyDescent="0.25">
      <c r="A11" s="52"/>
      <c r="B11" s="61" t="s">
        <v>53</v>
      </c>
      <c r="C11" s="53"/>
      <c r="D11" s="53"/>
      <c r="E11" s="53"/>
      <c r="F11" s="53"/>
      <c r="G11" s="53"/>
      <c r="H11" s="53"/>
      <c r="I11" s="53"/>
      <c r="J11" s="53"/>
      <c r="K11" s="53"/>
      <c r="L11" s="53"/>
      <c r="M11" s="53"/>
      <c r="N11" s="53"/>
      <c r="O11" s="53"/>
      <c r="P11" s="53"/>
      <c r="Q11" s="54"/>
    </row>
    <row r="12" spans="1:17" x14ac:dyDescent="0.25">
      <c r="A12" s="52"/>
      <c r="B12" s="53"/>
      <c r="C12" s="53"/>
      <c r="D12" s="53"/>
      <c r="E12" s="53"/>
      <c r="F12" s="53"/>
      <c r="G12" s="53"/>
      <c r="H12" s="53"/>
      <c r="I12" s="53"/>
      <c r="J12" s="53"/>
      <c r="K12" s="53"/>
      <c r="L12" s="53"/>
      <c r="M12" s="53"/>
      <c r="N12" s="53"/>
      <c r="O12" s="53"/>
      <c r="P12" s="53"/>
      <c r="Q12" s="54"/>
    </row>
    <row r="13" spans="1:17" x14ac:dyDescent="0.25">
      <c r="A13" s="52"/>
      <c r="B13" s="95" t="s">
        <v>19</v>
      </c>
      <c r="C13" s="53"/>
      <c r="D13" s="53"/>
      <c r="E13" s="53"/>
      <c r="F13" s="53"/>
      <c r="G13" s="53"/>
      <c r="H13" s="53"/>
      <c r="I13" s="53"/>
      <c r="J13" s="53"/>
      <c r="K13" s="53"/>
      <c r="L13" s="53"/>
      <c r="M13" s="53"/>
      <c r="N13" s="53"/>
      <c r="O13" s="53"/>
      <c r="P13" s="53"/>
      <c r="Q13" s="54"/>
    </row>
    <row r="14" spans="1:17" ht="31.5" customHeight="1" x14ac:dyDescent="0.25">
      <c r="A14" s="93" t="s">
        <v>54</v>
      </c>
      <c r="B14" s="139" t="s">
        <v>36</v>
      </c>
      <c r="C14" s="139"/>
      <c r="D14" s="139"/>
      <c r="E14" s="139"/>
      <c r="F14" s="139"/>
      <c r="G14" s="139"/>
      <c r="H14" s="139"/>
      <c r="I14" s="139"/>
      <c r="J14" s="139"/>
      <c r="K14" s="139"/>
      <c r="L14" s="139"/>
      <c r="M14" s="139"/>
      <c r="N14" s="139"/>
      <c r="O14" s="139"/>
      <c r="P14" s="139"/>
      <c r="Q14" s="140"/>
    </row>
    <row r="15" spans="1:17" x14ac:dyDescent="0.25">
      <c r="A15" s="93" t="s">
        <v>55</v>
      </c>
      <c r="B15" s="139" t="s">
        <v>41</v>
      </c>
      <c r="C15" s="139"/>
      <c r="D15" s="139"/>
      <c r="E15" s="139"/>
      <c r="F15" s="139"/>
      <c r="G15" s="139"/>
      <c r="H15" s="139"/>
      <c r="I15" s="139"/>
      <c r="J15" s="139"/>
      <c r="K15" s="139"/>
      <c r="L15" s="139"/>
      <c r="M15" s="139"/>
      <c r="N15" s="139"/>
      <c r="O15" s="139"/>
      <c r="P15" s="139"/>
      <c r="Q15" s="140"/>
    </row>
    <row r="16" spans="1:17" ht="21.75" customHeight="1" thickBot="1" x14ac:dyDescent="0.3">
      <c r="A16" s="94" t="s">
        <v>56</v>
      </c>
      <c r="B16" s="141" t="s">
        <v>37</v>
      </c>
      <c r="C16" s="141"/>
      <c r="D16" s="141"/>
      <c r="E16" s="141"/>
      <c r="F16" s="141"/>
      <c r="G16" s="141"/>
      <c r="H16" s="141"/>
      <c r="I16" s="141"/>
      <c r="J16" s="141"/>
      <c r="K16" s="141"/>
      <c r="L16" s="141"/>
      <c r="M16" s="141"/>
      <c r="N16" s="141"/>
      <c r="O16" s="141"/>
      <c r="P16" s="141"/>
      <c r="Q16" s="142"/>
    </row>
    <row r="17" spans="1:17" ht="15.75" thickBot="1" x14ac:dyDescent="0.3">
      <c r="A17" s="57"/>
      <c r="B17" s="58"/>
      <c r="C17" s="58"/>
      <c r="D17" s="58"/>
      <c r="E17" s="58"/>
      <c r="F17" s="58"/>
      <c r="G17" s="58"/>
      <c r="H17" s="58"/>
      <c r="I17" s="58"/>
      <c r="J17" s="58"/>
      <c r="K17" s="58"/>
      <c r="L17" s="58"/>
      <c r="M17" s="58"/>
      <c r="N17" s="58"/>
      <c r="O17" s="58"/>
      <c r="P17" s="58"/>
      <c r="Q17" s="59"/>
    </row>
    <row r="18" spans="1:17" ht="15.75" x14ac:dyDescent="0.25">
      <c r="A18" s="49" t="s">
        <v>42</v>
      </c>
      <c r="B18" s="50"/>
      <c r="C18" s="50"/>
      <c r="D18" s="50"/>
      <c r="E18" s="50"/>
      <c r="F18" s="50"/>
      <c r="G18" s="50"/>
      <c r="H18" s="50"/>
      <c r="I18" s="50"/>
      <c r="J18" s="50"/>
      <c r="K18" s="50"/>
      <c r="L18" s="50"/>
      <c r="M18" s="50"/>
      <c r="N18" s="50"/>
      <c r="O18" s="50"/>
      <c r="P18" s="50"/>
      <c r="Q18" s="51"/>
    </row>
    <row r="19" spans="1:17" x14ac:dyDescent="0.25">
      <c r="A19" s="52"/>
      <c r="B19" s="80" t="s">
        <v>81</v>
      </c>
      <c r="C19" s="53"/>
      <c r="D19" s="53"/>
      <c r="E19" s="53"/>
      <c r="F19" s="53"/>
      <c r="G19" s="53"/>
      <c r="H19" s="53"/>
      <c r="I19" s="53"/>
      <c r="J19" s="53"/>
      <c r="K19" s="53"/>
      <c r="L19" s="53"/>
      <c r="M19" s="53"/>
      <c r="N19" s="53"/>
      <c r="O19" s="53"/>
      <c r="P19" s="53"/>
      <c r="Q19" s="54"/>
    </row>
    <row r="20" spans="1:17" ht="18.75" x14ac:dyDescent="0.3">
      <c r="A20" s="52"/>
      <c r="B20" s="87" t="s">
        <v>46</v>
      </c>
      <c r="C20" s="55"/>
      <c r="D20" s="55"/>
      <c r="E20" s="55"/>
      <c r="F20" s="55"/>
      <c r="G20" s="55"/>
      <c r="H20" s="55"/>
      <c r="I20" s="55"/>
      <c r="J20" s="55"/>
      <c r="K20" s="55"/>
      <c r="L20" s="55"/>
      <c r="M20" s="55"/>
      <c r="N20" s="55"/>
      <c r="O20" s="55"/>
      <c r="P20" s="55"/>
      <c r="Q20" s="91"/>
    </row>
    <row r="21" spans="1:17" ht="24" customHeight="1" x14ac:dyDescent="0.25">
      <c r="A21" s="71">
        <v>1</v>
      </c>
      <c r="B21" s="70" t="s">
        <v>40</v>
      </c>
      <c r="C21" s="66"/>
      <c r="D21" s="66"/>
      <c r="E21" s="66"/>
      <c r="F21" s="66"/>
      <c r="G21" s="66"/>
      <c r="H21" s="66"/>
      <c r="I21" s="66"/>
      <c r="J21" s="66"/>
      <c r="K21" s="66"/>
      <c r="L21" s="66"/>
      <c r="M21" s="66"/>
      <c r="N21" s="66"/>
      <c r="O21" s="66"/>
      <c r="P21" s="66"/>
      <c r="Q21" s="67"/>
    </row>
    <row r="22" spans="1:17" ht="37.5" customHeight="1" x14ac:dyDescent="0.25">
      <c r="A22" s="71">
        <v>2</v>
      </c>
      <c r="B22" s="143" t="s">
        <v>76</v>
      </c>
      <c r="C22" s="143"/>
      <c r="D22" s="143"/>
      <c r="E22" s="143"/>
      <c r="F22" s="143"/>
      <c r="G22" s="143"/>
      <c r="H22" s="143"/>
      <c r="I22" s="143"/>
      <c r="J22" s="143"/>
      <c r="K22" s="143"/>
      <c r="L22" s="143"/>
      <c r="M22" s="143"/>
      <c r="N22" s="143"/>
      <c r="O22" s="143"/>
      <c r="P22" s="143"/>
      <c r="Q22" s="144"/>
    </row>
    <row r="23" spans="1:17" ht="55.5" customHeight="1" x14ac:dyDescent="0.25">
      <c r="A23" s="71">
        <v>3</v>
      </c>
      <c r="B23" s="143" t="s">
        <v>77</v>
      </c>
      <c r="C23" s="143"/>
      <c r="D23" s="143"/>
      <c r="E23" s="143"/>
      <c r="F23" s="143"/>
      <c r="G23" s="143"/>
      <c r="H23" s="143"/>
      <c r="I23" s="143"/>
      <c r="J23" s="143"/>
      <c r="K23" s="143"/>
      <c r="L23" s="143"/>
      <c r="M23" s="143"/>
      <c r="N23" s="143"/>
      <c r="O23" s="143"/>
      <c r="P23" s="143"/>
      <c r="Q23" s="144"/>
    </row>
    <row r="24" spans="1:17" ht="37.5" customHeight="1" x14ac:dyDescent="0.25">
      <c r="A24" s="71">
        <v>4</v>
      </c>
      <c r="B24" s="143" t="s">
        <v>78</v>
      </c>
      <c r="C24" s="143"/>
      <c r="D24" s="143"/>
      <c r="E24" s="143"/>
      <c r="F24" s="143"/>
      <c r="G24" s="143"/>
      <c r="H24" s="143"/>
      <c r="I24" s="143"/>
      <c r="J24" s="143"/>
      <c r="K24" s="143"/>
      <c r="L24" s="143"/>
      <c r="M24" s="143"/>
      <c r="N24" s="143"/>
      <c r="O24" s="143"/>
      <c r="P24" s="143"/>
      <c r="Q24" s="144"/>
    </row>
    <row r="25" spans="1:17" ht="29.25" customHeight="1" x14ac:dyDescent="0.25">
      <c r="A25" s="71">
        <v>5</v>
      </c>
      <c r="B25" s="143" t="s">
        <v>84</v>
      </c>
      <c r="C25" s="143"/>
      <c r="D25" s="143"/>
      <c r="E25" s="143"/>
      <c r="F25" s="143"/>
      <c r="G25" s="143"/>
      <c r="H25" s="143"/>
      <c r="I25" s="143"/>
      <c r="J25" s="143"/>
      <c r="K25" s="143"/>
      <c r="L25" s="143"/>
      <c r="M25" s="143"/>
      <c r="N25" s="143"/>
      <c r="O25" s="143"/>
      <c r="P25" s="143"/>
      <c r="Q25" s="144"/>
    </row>
    <row r="26" spans="1:17" ht="29.25" customHeight="1" x14ac:dyDescent="0.25">
      <c r="A26" s="72"/>
      <c r="B26" s="145" t="s">
        <v>65</v>
      </c>
      <c r="C26" s="145"/>
      <c r="D26" s="145"/>
      <c r="E26" s="145"/>
      <c r="F26" s="145"/>
      <c r="G26" s="145"/>
      <c r="H26" s="145"/>
      <c r="I26" s="145"/>
      <c r="J26" s="145"/>
      <c r="K26" s="145"/>
      <c r="L26" s="145"/>
      <c r="M26" s="145"/>
      <c r="N26" s="145"/>
      <c r="O26" s="145"/>
      <c r="P26" s="145"/>
      <c r="Q26" s="146"/>
    </row>
    <row r="27" spans="1:17" ht="29.25" customHeight="1" x14ac:dyDescent="0.25">
      <c r="A27" s="104" t="s">
        <v>66</v>
      </c>
      <c r="B27" s="147" t="s">
        <v>67</v>
      </c>
      <c r="C27" s="147"/>
      <c r="D27" s="147"/>
      <c r="E27" s="147"/>
      <c r="F27" s="147"/>
      <c r="G27" s="147"/>
      <c r="H27" s="147"/>
      <c r="I27" s="147"/>
      <c r="J27" s="147"/>
      <c r="K27" s="147"/>
      <c r="L27" s="147"/>
      <c r="M27" s="147"/>
      <c r="N27" s="147"/>
      <c r="O27" s="147"/>
      <c r="P27" s="147"/>
      <c r="Q27" s="148"/>
    </row>
    <row r="28" spans="1:17" ht="57.75" customHeight="1" x14ac:dyDescent="0.25">
      <c r="A28" s="72">
        <v>6</v>
      </c>
      <c r="B28" s="137" t="s">
        <v>83</v>
      </c>
      <c r="C28" s="137"/>
      <c r="D28" s="137"/>
      <c r="E28" s="137"/>
      <c r="F28" s="137"/>
      <c r="G28" s="137"/>
      <c r="H28" s="137"/>
      <c r="I28" s="137"/>
      <c r="J28" s="137"/>
      <c r="K28" s="137"/>
      <c r="L28" s="137"/>
      <c r="M28" s="137"/>
      <c r="N28" s="137"/>
      <c r="O28" s="137"/>
      <c r="P28" s="137"/>
      <c r="Q28" s="138"/>
    </row>
    <row r="29" spans="1:17" x14ac:dyDescent="0.25">
      <c r="A29" s="63"/>
      <c r="B29" s="62" t="s">
        <v>75</v>
      </c>
      <c r="C29" s="53"/>
      <c r="D29" s="53"/>
      <c r="E29" s="53"/>
      <c r="F29" s="53"/>
      <c r="G29" s="53"/>
      <c r="H29" s="53"/>
      <c r="I29" s="53"/>
      <c r="J29" s="53"/>
      <c r="K29" s="53"/>
      <c r="L29" s="53"/>
      <c r="M29" s="53"/>
      <c r="N29" s="53"/>
      <c r="O29" s="53"/>
      <c r="P29" s="53"/>
      <c r="Q29" s="54"/>
    </row>
    <row r="30" spans="1:17" x14ac:dyDescent="0.25">
      <c r="A30" s="63"/>
      <c r="B30" s="60"/>
      <c r="C30" s="53"/>
      <c r="D30" s="53"/>
      <c r="E30" s="53"/>
      <c r="F30" s="53"/>
      <c r="G30" s="53"/>
      <c r="H30" s="53"/>
      <c r="I30" s="53"/>
      <c r="J30" s="53"/>
      <c r="K30" s="53"/>
      <c r="L30" s="53"/>
      <c r="M30" s="53"/>
      <c r="N30" s="53"/>
      <c r="O30" s="53"/>
      <c r="P30" s="53"/>
      <c r="Q30" s="54"/>
    </row>
    <row r="31" spans="1:17" x14ac:dyDescent="0.25">
      <c r="A31" s="63"/>
      <c r="B31" s="60"/>
      <c r="C31" s="53"/>
      <c r="D31" s="53"/>
      <c r="E31" s="53"/>
      <c r="F31" s="53"/>
      <c r="G31" s="53"/>
      <c r="H31" s="53"/>
      <c r="I31" s="53"/>
      <c r="J31" s="53"/>
      <c r="K31" s="53"/>
      <c r="L31" s="53"/>
      <c r="M31" s="53"/>
      <c r="N31" s="53"/>
      <c r="O31" s="53"/>
      <c r="P31" s="53"/>
      <c r="Q31" s="54"/>
    </row>
    <row r="32" spans="1:17" x14ac:dyDescent="0.25">
      <c r="A32" s="63"/>
      <c r="B32" s="60"/>
      <c r="C32" s="53"/>
      <c r="D32" s="53"/>
      <c r="E32" s="53"/>
      <c r="F32" s="53"/>
      <c r="G32" s="53"/>
      <c r="H32" s="53"/>
      <c r="I32" s="53"/>
      <c r="J32" s="53"/>
      <c r="K32" s="53"/>
      <c r="L32" s="53"/>
      <c r="M32" s="53"/>
      <c r="N32" s="53"/>
      <c r="O32" s="53"/>
      <c r="P32" s="53"/>
      <c r="Q32" s="54"/>
    </row>
    <row r="33" spans="1:17" x14ac:dyDescent="0.25">
      <c r="A33" s="63"/>
      <c r="B33" s="60"/>
      <c r="C33" s="53"/>
      <c r="D33" s="53"/>
      <c r="E33" s="53"/>
      <c r="F33" s="53"/>
      <c r="G33" s="53"/>
      <c r="H33" s="53"/>
      <c r="I33" s="53"/>
      <c r="J33" s="53"/>
      <c r="K33" s="53"/>
      <c r="L33" s="53"/>
      <c r="M33" s="53"/>
      <c r="N33" s="53"/>
      <c r="O33" s="53"/>
      <c r="P33" s="53"/>
      <c r="Q33" s="54"/>
    </row>
    <row r="34" spans="1:17" x14ac:dyDescent="0.25">
      <c r="A34" s="63"/>
      <c r="B34" s="60"/>
      <c r="C34" s="53"/>
      <c r="D34" s="53"/>
      <c r="E34" s="53"/>
      <c r="F34" s="53"/>
      <c r="G34" s="53"/>
      <c r="H34" s="53"/>
      <c r="I34" s="53"/>
      <c r="J34" s="53"/>
      <c r="K34" s="53"/>
      <c r="L34" s="53"/>
      <c r="M34" s="53"/>
      <c r="N34" s="53"/>
      <c r="O34" s="53"/>
      <c r="P34" s="53"/>
      <c r="Q34" s="54"/>
    </row>
    <row r="35" spans="1:17" x14ac:dyDescent="0.25">
      <c r="A35" s="63"/>
      <c r="B35" s="60"/>
      <c r="C35" s="53"/>
      <c r="D35" s="53"/>
      <c r="E35" s="53"/>
      <c r="F35" s="53"/>
      <c r="G35" s="53"/>
      <c r="H35" s="53"/>
      <c r="I35" s="53"/>
      <c r="J35" s="53"/>
      <c r="K35" s="53"/>
      <c r="L35" s="53"/>
      <c r="M35" s="53"/>
      <c r="N35" s="53"/>
      <c r="O35" s="53"/>
      <c r="P35" s="53"/>
      <c r="Q35" s="54"/>
    </row>
    <row r="36" spans="1:17" x14ac:dyDescent="0.25">
      <c r="A36" s="73"/>
      <c r="B36" s="69"/>
      <c r="C36" s="64"/>
      <c r="D36" s="64"/>
      <c r="E36" s="64"/>
      <c r="F36" s="64"/>
      <c r="G36" s="64"/>
      <c r="H36" s="64"/>
      <c r="I36" s="64"/>
      <c r="J36" s="64"/>
      <c r="K36" s="64"/>
      <c r="L36" s="64"/>
      <c r="M36" s="64"/>
      <c r="N36" s="64"/>
      <c r="O36" s="64"/>
      <c r="P36" s="64"/>
      <c r="Q36" s="65"/>
    </row>
    <row r="37" spans="1:17" ht="22.5" customHeight="1" x14ac:dyDescent="0.25">
      <c r="A37" s="71">
        <v>7</v>
      </c>
      <c r="B37" s="68" t="s">
        <v>79</v>
      </c>
      <c r="C37" s="66"/>
      <c r="D37" s="66"/>
      <c r="E37" s="66"/>
      <c r="F37" s="66"/>
      <c r="G37" s="66"/>
      <c r="H37" s="66"/>
      <c r="I37" s="66"/>
      <c r="J37" s="66"/>
      <c r="K37" s="66"/>
      <c r="L37" s="66"/>
      <c r="M37" s="66"/>
      <c r="N37" s="66"/>
      <c r="O37" s="66"/>
      <c r="P37" s="66"/>
      <c r="Q37" s="67"/>
    </row>
    <row r="38" spans="1:17" ht="28.5" customHeight="1" x14ac:dyDescent="0.25">
      <c r="A38" s="71">
        <v>8</v>
      </c>
      <c r="B38" s="66" t="s">
        <v>38</v>
      </c>
      <c r="C38" s="66"/>
      <c r="D38" s="66"/>
      <c r="E38" s="66"/>
      <c r="F38" s="66"/>
      <c r="G38" s="66"/>
      <c r="H38" s="66"/>
      <c r="I38" s="66"/>
      <c r="J38" s="66"/>
      <c r="K38" s="66"/>
      <c r="L38" s="66"/>
      <c r="M38" s="66"/>
      <c r="N38" s="66"/>
      <c r="O38" s="66"/>
      <c r="P38" s="66"/>
      <c r="Q38" s="67"/>
    </row>
    <row r="39" spans="1:17" ht="45" customHeight="1" x14ac:dyDescent="0.25">
      <c r="A39" s="72">
        <v>9</v>
      </c>
      <c r="B39" s="137" t="s">
        <v>87</v>
      </c>
      <c r="C39" s="137"/>
      <c r="D39" s="137"/>
      <c r="E39" s="137"/>
      <c r="F39" s="137"/>
      <c r="G39" s="137"/>
      <c r="H39" s="137"/>
      <c r="I39" s="137"/>
      <c r="J39" s="137"/>
      <c r="K39" s="137"/>
      <c r="L39" s="137"/>
      <c r="M39" s="137"/>
      <c r="N39" s="137"/>
      <c r="O39" s="137"/>
      <c r="P39" s="137"/>
      <c r="Q39" s="138"/>
    </row>
    <row r="40" spans="1:17" ht="42.75" customHeight="1" x14ac:dyDescent="0.25">
      <c r="A40" s="72">
        <v>10</v>
      </c>
      <c r="B40" s="137" t="s">
        <v>74</v>
      </c>
      <c r="C40" s="137"/>
      <c r="D40" s="137"/>
      <c r="E40" s="137"/>
      <c r="F40" s="137"/>
      <c r="G40" s="137"/>
      <c r="H40" s="137"/>
      <c r="I40" s="137"/>
      <c r="J40" s="137"/>
      <c r="K40" s="137"/>
      <c r="L40" s="137"/>
      <c r="M40" s="137"/>
      <c r="N40" s="137"/>
      <c r="O40" s="137"/>
      <c r="P40" s="137"/>
      <c r="Q40" s="138"/>
    </row>
    <row r="41" spans="1:17" ht="14.25" customHeight="1" x14ac:dyDescent="0.25">
      <c r="A41" s="63"/>
      <c r="B41" s="62" t="s">
        <v>88</v>
      </c>
      <c r="C41" s="101"/>
      <c r="D41" s="101"/>
      <c r="E41" s="101"/>
      <c r="F41" s="101"/>
      <c r="G41" s="101"/>
      <c r="H41" s="101">
        <v>9</v>
      </c>
      <c r="I41" s="101"/>
      <c r="J41" s="101"/>
      <c r="K41" s="101">
        <v>10</v>
      </c>
      <c r="L41" s="101"/>
      <c r="M41" s="101"/>
      <c r="N41" s="101"/>
      <c r="O41" s="101"/>
      <c r="P41" s="101"/>
      <c r="Q41" s="102"/>
    </row>
    <row r="42" spans="1:17" x14ac:dyDescent="0.25">
      <c r="A42" s="52"/>
      <c r="B42" s="53"/>
      <c r="C42" s="53"/>
      <c r="D42" s="53"/>
      <c r="E42" s="53"/>
      <c r="F42" s="53"/>
      <c r="G42" s="53"/>
      <c r="H42" s="53"/>
      <c r="I42" s="53"/>
      <c r="J42" s="53"/>
      <c r="K42" s="53"/>
      <c r="L42" s="53"/>
      <c r="M42" s="53"/>
      <c r="N42" s="53"/>
      <c r="O42" s="53"/>
      <c r="P42" s="53"/>
      <c r="Q42" s="54"/>
    </row>
    <row r="43" spans="1:17" x14ac:dyDescent="0.25">
      <c r="A43" s="52"/>
      <c r="B43" s="53"/>
      <c r="C43" s="53"/>
      <c r="D43" s="53"/>
      <c r="E43" s="53"/>
      <c r="F43" s="53"/>
      <c r="G43" s="53"/>
      <c r="H43" s="53"/>
      <c r="I43" s="53"/>
      <c r="J43" s="53"/>
      <c r="K43" s="53"/>
      <c r="L43" s="53"/>
      <c r="M43" s="53"/>
      <c r="N43" s="53"/>
      <c r="O43" s="53"/>
      <c r="P43" s="53"/>
      <c r="Q43" s="54"/>
    </row>
    <row r="44" spans="1:17" x14ac:dyDescent="0.25">
      <c r="A44" s="52"/>
      <c r="B44" s="53"/>
      <c r="C44" s="53"/>
      <c r="D44" s="53"/>
      <c r="E44" s="53"/>
      <c r="F44" s="53"/>
      <c r="G44" s="53"/>
      <c r="H44" s="53"/>
      <c r="I44" s="53"/>
      <c r="J44" s="53"/>
      <c r="K44" s="53"/>
      <c r="L44" s="53"/>
      <c r="M44" s="53"/>
      <c r="N44" s="53"/>
      <c r="O44" s="53"/>
      <c r="P44" s="53"/>
      <c r="Q44" s="54"/>
    </row>
    <row r="45" spans="1:17" x14ac:dyDescent="0.25">
      <c r="A45" s="52"/>
      <c r="B45" s="53"/>
      <c r="C45" s="53"/>
      <c r="D45" s="53"/>
      <c r="E45" s="53"/>
      <c r="F45" s="53"/>
      <c r="G45" s="53"/>
      <c r="H45" s="53"/>
      <c r="I45" s="53"/>
      <c r="J45" s="53"/>
      <c r="K45" s="53"/>
      <c r="L45" s="53"/>
      <c r="M45" s="53"/>
      <c r="N45" s="53"/>
      <c r="O45" s="53"/>
      <c r="P45" s="53"/>
      <c r="Q45" s="54"/>
    </row>
    <row r="46" spans="1:17" x14ac:dyDescent="0.25">
      <c r="A46" s="52"/>
      <c r="B46" s="53"/>
      <c r="C46" s="53"/>
      <c r="D46" s="53"/>
      <c r="E46" s="53"/>
      <c r="F46" s="53"/>
      <c r="G46" s="53"/>
      <c r="H46" s="53"/>
      <c r="I46" s="53"/>
      <c r="J46" s="53"/>
      <c r="K46" s="53"/>
      <c r="L46" s="53"/>
      <c r="M46" s="53"/>
      <c r="N46" s="53"/>
      <c r="O46" s="53"/>
      <c r="P46" s="53"/>
      <c r="Q46" s="54"/>
    </row>
    <row r="47" spans="1:17" x14ac:dyDescent="0.25">
      <c r="A47" s="52"/>
      <c r="B47" s="53"/>
      <c r="C47" s="53"/>
      <c r="D47" s="53"/>
      <c r="E47" s="53"/>
      <c r="F47" s="53"/>
      <c r="G47" s="53"/>
      <c r="H47" s="53"/>
      <c r="I47" s="53"/>
      <c r="J47" s="53"/>
      <c r="K47" s="53"/>
      <c r="L47" s="53"/>
      <c r="M47" s="53"/>
      <c r="N47" s="53"/>
      <c r="O47" s="53"/>
      <c r="P47" s="53"/>
      <c r="Q47" s="54"/>
    </row>
    <row r="48" spans="1:17" ht="24" customHeight="1" x14ac:dyDescent="0.25">
      <c r="A48" s="123"/>
      <c r="B48" s="64"/>
      <c r="C48" s="64"/>
      <c r="D48" s="64"/>
      <c r="E48" s="64"/>
      <c r="F48" s="64"/>
      <c r="G48" s="64"/>
      <c r="H48" s="64"/>
      <c r="I48" s="64"/>
      <c r="J48" s="64"/>
      <c r="K48" s="64"/>
      <c r="L48" s="64"/>
      <c r="M48" s="64"/>
      <c r="N48" s="64"/>
      <c r="O48" s="64"/>
      <c r="P48" s="64"/>
      <c r="Q48" s="65"/>
    </row>
    <row r="49" spans="1:17" ht="35.25" customHeight="1" x14ac:dyDescent="0.25">
      <c r="A49" s="124">
        <v>11</v>
      </c>
      <c r="B49" s="137" t="s">
        <v>89</v>
      </c>
      <c r="C49" s="137"/>
      <c r="D49" s="137"/>
      <c r="E49" s="137"/>
      <c r="F49" s="137"/>
      <c r="G49" s="137"/>
      <c r="H49" s="137"/>
      <c r="I49" s="137"/>
      <c r="J49" s="137"/>
      <c r="K49" s="137"/>
      <c r="L49" s="137"/>
      <c r="M49" s="137"/>
      <c r="N49" s="137"/>
      <c r="O49" s="137"/>
      <c r="P49" s="137"/>
      <c r="Q49" s="138"/>
    </row>
    <row r="50" spans="1:17" ht="27" customHeight="1" x14ac:dyDescent="0.25">
      <c r="A50" s="52"/>
      <c r="B50" s="139" t="s">
        <v>82</v>
      </c>
      <c r="C50" s="139"/>
      <c r="D50" s="139"/>
      <c r="E50" s="139"/>
      <c r="F50" s="139"/>
      <c r="G50" s="139"/>
      <c r="H50" s="139"/>
      <c r="I50" s="139"/>
      <c r="J50" s="139"/>
      <c r="K50" s="139"/>
      <c r="L50" s="139"/>
      <c r="M50" s="139"/>
      <c r="N50" s="139"/>
      <c r="O50" s="139"/>
      <c r="P50" s="139"/>
      <c r="Q50" s="140"/>
    </row>
    <row r="51" spans="1:17" ht="16.5" customHeight="1" x14ac:dyDescent="0.25">
      <c r="A51" s="52"/>
      <c r="B51" s="62" t="s">
        <v>75</v>
      </c>
      <c r="C51" s="53"/>
      <c r="D51" s="53"/>
      <c r="E51" s="53"/>
      <c r="F51" s="53"/>
      <c r="G51" s="53"/>
      <c r="H51" s="53"/>
      <c r="I51" s="53"/>
      <c r="J51" s="53"/>
      <c r="K51" s="53"/>
      <c r="L51" s="53"/>
      <c r="M51" s="53"/>
      <c r="N51" s="53"/>
      <c r="O51" s="53"/>
      <c r="P51" s="53"/>
      <c r="Q51" s="54"/>
    </row>
    <row r="52" spans="1:17" x14ac:dyDescent="0.25">
      <c r="A52" s="52"/>
      <c r="B52" s="53"/>
      <c r="C52" s="53"/>
      <c r="D52" s="53"/>
      <c r="E52" s="53"/>
      <c r="F52" s="53"/>
      <c r="G52" s="53"/>
      <c r="H52" s="53"/>
      <c r="I52" s="53"/>
      <c r="J52" s="53"/>
      <c r="K52" s="53"/>
      <c r="L52" s="53"/>
      <c r="M52" s="53"/>
      <c r="N52" s="53"/>
      <c r="O52" s="53"/>
      <c r="P52" s="53"/>
      <c r="Q52" s="54"/>
    </row>
    <row r="53" spans="1:17" x14ac:dyDescent="0.25">
      <c r="A53" s="52"/>
      <c r="B53" s="53"/>
      <c r="C53" s="53"/>
      <c r="D53" s="53"/>
      <c r="E53" s="53"/>
      <c r="F53" s="53"/>
      <c r="G53" s="53"/>
      <c r="H53" s="53"/>
      <c r="I53" s="53"/>
      <c r="J53" s="53"/>
      <c r="K53" s="53"/>
      <c r="L53" s="53"/>
      <c r="M53" s="53"/>
      <c r="N53" s="53"/>
      <c r="O53" s="53"/>
      <c r="P53" s="53"/>
      <c r="Q53" s="54"/>
    </row>
    <row r="54" spans="1:17" x14ac:dyDescent="0.25">
      <c r="A54" s="52"/>
      <c r="B54" s="53"/>
      <c r="C54" s="53"/>
      <c r="D54" s="53"/>
      <c r="E54" s="53"/>
      <c r="F54" s="53"/>
      <c r="G54" s="53"/>
      <c r="H54" s="53"/>
      <c r="I54" s="53"/>
      <c r="J54" s="53"/>
      <c r="K54" s="53"/>
      <c r="L54" s="53"/>
      <c r="M54" s="53"/>
      <c r="N54" s="53"/>
      <c r="O54" s="53"/>
      <c r="P54" s="53"/>
      <c r="Q54" s="54"/>
    </row>
    <row r="55" spans="1:17" x14ac:dyDescent="0.25">
      <c r="A55" s="52"/>
      <c r="B55" s="53"/>
      <c r="C55" s="53"/>
      <c r="D55" s="53"/>
      <c r="E55" s="53"/>
      <c r="F55" s="53"/>
      <c r="G55" s="53"/>
      <c r="H55" s="53"/>
      <c r="I55" s="53"/>
      <c r="J55" s="53"/>
      <c r="K55" s="53"/>
      <c r="L55" s="53"/>
      <c r="M55" s="53"/>
      <c r="N55" s="53"/>
      <c r="O55" s="53"/>
      <c r="P55" s="53"/>
      <c r="Q55" s="54"/>
    </row>
    <row r="56" spans="1:17" x14ac:dyDescent="0.25">
      <c r="A56" s="52"/>
      <c r="B56" s="53"/>
      <c r="C56" s="53"/>
      <c r="D56" s="53"/>
      <c r="E56" s="53"/>
      <c r="F56" s="53"/>
      <c r="G56" s="53"/>
      <c r="H56" s="53"/>
      <c r="I56" s="53"/>
      <c r="J56" s="53"/>
      <c r="K56" s="53"/>
      <c r="L56" s="53"/>
      <c r="M56" s="53"/>
      <c r="N56" s="53"/>
      <c r="O56" s="53"/>
      <c r="P56" s="53"/>
      <c r="Q56" s="54"/>
    </row>
    <row r="57" spans="1:17" x14ac:dyDescent="0.25">
      <c r="A57" s="52"/>
      <c r="B57" s="53"/>
      <c r="C57" s="53"/>
      <c r="D57" s="53"/>
      <c r="E57" s="53"/>
      <c r="F57" s="53"/>
      <c r="G57" s="53"/>
      <c r="H57" s="53"/>
      <c r="I57" s="53"/>
      <c r="J57" s="53"/>
      <c r="K57" s="53"/>
      <c r="L57" s="53"/>
      <c r="M57" s="53"/>
      <c r="N57" s="53"/>
      <c r="O57" s="53"/>
      <c r="P57" s="53"/>
      <c r="Q57" s="54"/>
    </row>
    <row r="58" spans="1:17" x14ac:dyDescent="0.25">
      <c r="A58" s="52"/>
      <c r="B58" s="53"/>
      <c r="C58" s="53"/>
      <c r="D58" s="53"/>
      <c r="E58" s="53"/>
      <c r="F58" s="53"/>
      <c r="G58" s="53"/>
      <c r="H58" s="53"/>
      <c r="I58" s="53"/>
      <c r="J58" s="53"/>
      <c r="K58" s="53"/>
      <c r="L58" s="53"/>
      <c r="M58" s="53"/>
      <c r="N58" s="53"/>
      <c r="O58" s="53"/>
      <c r="P58" s="53"/>
      <c r="Q58" s="54"/>
    </row>
    <row r="59" spans="1:17" x14ac:dyDescent="0.25">
      <c r="A59" s="52"/>
      <c r="B59" s="53"/>
      <c r="C59" s="53"/>
      <c r="D59" s="53"/>
      <c r="E59" s="53"/>
      <c r="F59" s="53"/>
      <c r="G59" s="53"/>
      <c r="H59" s="53"/>
      <c r="I59" s="53"/>
      <c r="J59" s="53"/>
      <c r="K59" s="53"/>
      <c r="L59" s="53"/>
      <c r="M59" s="53"/>
      <c r="N59" s="53"/>
      <c r="O59" s="53"/>
      <c r="P59" s="53"/>
      <c r="Q59" s="54"/>
    </row>
    <row r="60" spans="1:17" x14ac:dyDescent="0.25">
      <c r="A60" s="52"/>
      <c r="B60" s="53"/>
      <c r="C60" s="53"/>
      <c r="D60" s="53"/>
      <c r="E60" s="53"/>
      <c r="F60" s="53"/>
      <c r="G60" s="53"/>
      <c r="H60" s="53"/>
      <c r="I60" s="53"/>
      <c r="J60" s="53"/>
      <c r="K60" s="53"/>
      <c r="L60" s="53"/>
      <c r="M60" s="53"/>
      <c r="N60" s="53"/>
      <c r="O60" s="53"/>
      <c r="P60" s="53"/>
      <c r="Q60" s="54"/>
    </row>
    <row r="61" spans="1:17" ht="15.75" thickBot="1" x14ac:dyDescent="0.3">
      <c r="A61" s="57"/>
      <c r="B61" s="58"/>
      <c r="C61" s="58"/>
      <c r="D61" s="58"/>
      <c r="E61" s="58"/>
      <c r="F61" s="58"/>
      <c r="G61" s="58"/>
      <c r="H61" s="58"/>
      <c r="I61" s="58"/>
      <c r="J61" s="58"/>
      <c r="K61" s="58"/>
      <c r="L61" s="58"/>
      <c r="M61" s="58"/>
      <c r="N61" s="58"/>
      <c r="O61" s="58"/>
      <c r="P61" s="58"/>
      <c r="Q61" s="59"/>
    </row>
  </sheetData>
  <mergeCells count="14">
    <mergeCell ref="B49:Q49"/>
    <mergeCell ref="B50:Q50"/>
    <mergeCell ref="B14:Q14"/>
    <mergeCell ref="B15:Q15"/>
    <mergeCell ref="B16:Q16"/>
    <mergeCell ref="B40:Q40"/>
    <mergeCell ref="B28:Q28"/>
    <mergeCell ref="B25:Q25"/>
    <mergeCell ref="B23:Q23"/>
    <mergeCell ref="B39:Q39"/>
    <mergeCell ref="B26:Q26"/>
    <mergeCell ref="B27:Q27"/>
    <mergeCell ref="B22:Q22"/>
    <mergeCell ref="B24:Q24"/>
  </mergeCells>
  <pageMargins left="0.7" right="0.7" top="0.75" bottom="0.75" header="0.3" footer="0.3"/>
  <pageSetup scale="59" fitToHeight="0" orientation="portrait" r:id="rId1"/>
  <rowBreaks count="1" manualBreakCount="1">
    <brk id="16" max="16383"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516550-2AF1-4A58-BD55-2DA6FCEBFFCF}">
  <sheetPr>
    <pageSetUpPr fitToPage="1"/>
  </sheetPr>
  <dimension ref="A1:I25"/>
  <sheetViews>
    <sheetView workbookViewId="0">
      <selection activeCell="B6" sqref="B6:D6"/>
    </sheetView>
  </sheetViews>
  <sheetFormatPr defaultRowHeight="15" x14ac:dyDescent="0.25"/>
  <cols>
    <col min="1" max="1" width="35.42578125" customWidth="1"/>
    <col min="2" max="3" width="16.7109375" customWidth="1"/>
    <col min="4" max="5" width="22.7109375" customWidth="1"/>
  </cols>
  <sheetData>
    <row r="1" spans="1:9" ht="20.25" customHeight="1" x14ac:dyDescent="0.25">
      <c r="A1" s="151" t="s">
        <v>0</v>
      </c>
      <c r="B1" s="151"/>
      <c r="C1" s="151"/>
      <c r="D1" s="151"/>
      <c r="E1" s="151"/>
      <c r="F1" s="151"/>
      <c r="G1" s="151"/>
      <c r="H1" s="1"/>
      <c r="I1" s="1"/>
    </row>
    <row r="2" spans="1:9" ht="20.25" customHeight="1" x14ac:dyDescent="0.25">
      <c r="A2" s="151" t="s">
        <v>1</v>
      </c>
      <c r="B2" s="151"/>
      <c r="C2" s="151"/>
      <c r="D2" s="151"/>
      <c r="E2" s="151"/>
      <c r="F2" s="151"/>
      <c r="G2" s="151"/>
      <c r="H2" s="1"/>
      <c r="I2" s="1"/>
    </row>
    <row r="3" spans="1:9" ht="20.25" customHeight="1" x14ac:dyDescent="0.25">
      <c r="A3" s="2"/>
      <c r="B3" s="2"/>
      <c r="C3" s="2"/>
      <c r="D3" s="2"/>
      <c r="E3" s="2"/>
      <c r="F3" s="2"/>
      <c r="G3" s="2"/>
      <c r="H3" s="1"/>
      <c r="I3" s="1"/>
    </row>
    <row r="4" spans="1:9" ht="20.25" customHeight="1" x14ac:dyDescent="0.25">
      <c r="A4" s="3" t="s">
        <v>2</v>
      </c>
      <c r="B4" s="150">
        <f>'Monthly Match Report - Jul'!B4</f>
        <v>0</v>
      </c>
      <c r="C4" s="150"/>
      <c r="D4" s="150"/>
      <c r="E4" s="3"/>
      <c r="F4" s="3"/>
      <c r="G4" s="3"/>
      <c r="H4" s="1"/>
      <c r="I4" s="1"/>
    </row>
    <row r="5" spans="1:9" ht="20.25" customHeight="1" x14ac:dyDescent="0.25">
      <c r="A5" s="3" t="s">
        <v>3</v>
      </c>
      <c r="B5" s="75">
        <v>45231</v>
      </c>
      <c r="C5" s="3"/>
      <c r="D5" s="3"/>
      <c r="E5" s="3"/>
      <c r="F5" s="3"/>
      <c r="G5" s="3"/>
      <c r="H5" s="1"/>
      <c r="I5" s="1"/>
    </row>
    <row r="6" spans="1:9" ht="20.25" customHeight="1" x14ac:dyDescent="0.25">
      <c r="A6" s="3" t="s">
        <v>4</v>
      </c>
      <c r="B6" s="150"/>
      <c r="C6" s="150"/>
      <c r="D6" s="150"/>
      <c r="E6" s="3"/>
      <c r="F6" s="3"/>
      <c r="G6" s="3"/>
      <c r="H6" s="1"/>
      <c r="I6" s="1"/>
    </row>
    <row r="7" spans="1:9" ht="20.25" customHeight="1" x14ac:dyDescent="0.25">
      <c r="A7" s="3" t="s">
        <v>5</v>
      </c>
      <c r="B7" s="150">
        <f>'Monthly Match Report - Jul'!B7</f>
        <v>0</v>
      </c>
      <c r="C7" s="150"/>
      <c r="D7" s="150"/>
      <c r="E7" s="3"/>
      <c r="F7" s="3"/>
      <c r="G7" s="3"/>
      <c r="H7" s="1"/>
      <c r="I7" s="1"/>
    </row>
    <row r="8" spans="1:9" ht="20.25" customHeight="1" x14ac:dyDescent="0.25">
      <c r="A8" s="3" t="s">
        <v>6</v>
      </c>
      <c r="B8" s="3"/>
      <c r="C8" s="3"/>
      <c r="D8" s="3"/>
      <c r="E8" s="3"/>
      <c r="F8" s="3"/>
      <c r="G8" s="3"/>
      <c r="H8" s="1"/>
      <c r="I8" s="1"/>
    </row>
    <row r="9" spans="1:9" ht="20.25" customHeight="1" x14ac:dyDescent="0.25">
      <c r="A9" s="4" t="s">
        <v>7</v>
      </c>
      <c r="B9" s="150"/>
      <c r="C9" s="150"/>
      <c r="D9" s="150"/>
      <c r="E9" s="3"/>
      <c r="F9" s="3"/>
      <c r="G9" s="3"/>
      <c r="H9" s="1"/>
      <c r="I9" s="1"/>
    </row>
    <row r="10" spans="1:9" ht="20.25" customHeight="1" x14ac:dyDescent="0.25">
      <c r="A10" s="4" t="s">
        <v>8</v>
      </c>
      <c r="B10" s="150"/>
      <c r="C10" s="150"/>
      <c r="D10" s="150"/>
      <c r="E10" s="3"/>
      <c r="F10" s="3"/>
      <c r="G10" s="3"/>
      <c r="H10" s="1"/>
      <c r="I10" s="1"/>
    </row>
    <row r="11" spans="1:9" ht="20.25" customHeight="1" x14ac:dyDescent="0.25">
      <c r="A11" s="3"/>
      <c r="B11" s="3"/>
      <c r="C11" s="3"/>
      <c r="D11" s="3"/>
      <c r="E11" s="3"/>
      <c r="F11" s="3"/>
      <c r="G11" s="3"/>
      <c r="H11" s="1"/>
      <c r="I11" s="1"/>
    </row>
    <row r="12" spans="1:9" ht="20.25" customHeight="1" x14ac:dyDescent="0.25">
      <c r="A12" s="3" t="s">
        <v>9</v>
      </c>
      <c r="B12" s="150"/>
      <c r="C12" s="150"/>
      <c r="D12" s="3" t="s">
        <v>18</v>
      </c>
      <c r="E12" s="74"/>
      <c r="F12" s="5"/>
      <c r="G12" s="3"/>
      <c r="H12" s="1"/>
      <c r="I12" s="1"/>
    </row>
    <row r="13" spans="1:9" ht="20.25" customHeight="1" x14ac:dyDescent="0.25">
      <c r="A13" s="89"/>
      <c r="B13" s="88" t="s">
        <v>48</v>
      </c>
      <c r="C13" s="88" t="s">
        <v>49</v>
      </c>
      <c r="D13" s="88" t="s">
        <v>50</v>
      </c>
      <c r="F13" s="3"/>
      <c r="G13" s="3"/>
      <c r="H13" s="1"/>
      <c r="I13" s="1"/>
    </row>
    <row r="14" spans="1:9" ht="20.25" customHeight="1" x14ac:dyDescent="0.25">
      <c r="A14" s="3" t="s">
        <v>10</v>
      </c>
      <c r="B14" s="48"/>
      <c r="C14" s="48"/>
      <c r="D14" s="6">
        <f>B14+C14+'Monthly Match Report - Oct'!D14</f>
        <v>0</v>
      </c>
      <c r="F14" s="3"/>
      <c r="G14" s="3"/>
      <c r="H14" s="1"/>
      <c r="I14" s="1"/>
    </row>
    <row r="15" spans="1:9" ht="20.25" customHeight="1" x14ac:dyDescent="0.25">
      <c r="A15" s="3" t="s">
        <v>11</v>
      </c>
      <c r="B15" s="48"/>
      <c r="C15" s="48"/>
      <c r="D15" s="6">
        <f>B15+C15+'Monthly Match Report - Oct'!D15</f>
        <v>0</v>
      </c>
      <c r="F15" s="3"/>
      <c r="G15" s="3"/>
      <c r="H15" s="1"/>
      <c r="I15" s="1"/>
    </row>
    <row r="16" spans="1:9" ht="20.25" customHeight="1" x14ac:dyDescent="0.25">
      <c r="A16" s="3" t="s">
        <v>12</v>
      </c>
      <c r="B16" s="48"/>
      <c r="C16" s="48"/>
      <c r="D16" s="6">
        <f>B16+C16+'Monthly Match Report - Oct'!D16</f>
        <v>0</v>
      </c>
      <c r="F16" s="3"/>
      <c r="G16" s="3"/>
      <c r="H16" s="1"/>
      <c r="I16" s="1"/>
    </row>
    <row r="17" spans="1:9" ht="20.25" customHeight="1" x14ac:dyDescent="0.25">
      <c r="A17" s="3" t="s">
        <v>20</v>
      </c>
      <c r="B17" s="48"/>
      <c r="C17" s="48"/>
      <c r="D17" s="6">
        <f>B17+C17+'Monthly Match Report - Oct'!D17</f>
        <v>0</v>
      </c>
      <c r="F17" s="3"/>
      <c r="G17" s="3"/>
      <c r="H17" s="1"/>
      <c r="I17" s="1"/>
    </row>
    <row r="18" spans="1:9" ht="20.25" customHeight="1" x14ac:dyDescent="0.25">
      <c r="A18" s="3"/>
      <c r="B18" s="3" t="s">
        <v>13</v>
      </c>
      <c r="C18" s="3" t="s">
        <v>14</v>
      </c>
      <c r="D18" s="3"/>
      <c r="F18" s="3"/>
      <c r="G18" s="3"/>
      <c r="H18" s="1"/>
      <c r="I18" s="1"/>
    </row>
    <row r="19" spans="1:9" ht="20.25" customHeight="1" x14ac:dyDescent="0.25">
      <c r="A19" s="3" t="s">
        <v>15</v>
      </c>
      <c r="B19" s="6">
        <f>SUM(B14:B17)</f>
        <v>0</v>
      </c>
      <c r="C19" s="6">
        <f>SUM(C14:C17)</f>
        <v>0</v>
      </c>
      <c r="D19" s="6">
        <f>SUM(D14:D17)</f>
        <v>0</v>
      </c>
      <c r="F19" s="3"/>
      <c r="G19" s="3"/>
      <c r="H19" s="1"/>
      <c r="I19" s="1"/>
    </row>
    <row r="20" spans="1:9" ht="20.25" customHeight="1" x14ac:dyDescent="0.25">
      <c r="A20" s="3"/>
      <c r="B20" s="3"/>
      <c r="C20" s="3"/>
      <c r="D20" s="3"/>
      <c r="E20" s="3"/>
      <c r="F20" s="3"/>
      <c r="G20" s="3"/>
      <c r="H20" s="1"/>
      <c r="I20" s="1"/>
    </row>
    <row r="21" spans="1:9" ht="33" customHeight="1" x14ac:dyDescent="0.25">
      <c r="A21" s="152" t="s">
        <v>16</v>
      </c>
      <c r="B21" s="152"/>
      <c r="C21" s="152"/>
      <c r="D21" s="152"/>
      <c r="E21" s="152"/>
      <c r="F21" s="152"/>
      <c r="G21" s="152"/>
      <c r="H21" s="1"/>
      <c r="I21" s="1"/>
    </row>
    <row r="22" spans="1:9" ht="20.25" customHeight="1" x14ac:dyDescent="0.25">
      <c r="A22" s="136" t="s">
        <v>90</v>
      </c>
      <c r="B22" s="9"/>
      <c r="C22" s="7"/>
      <c r="D22" s="7"/>
      <c r="E22" s="7"/>
      <c r="F22" s="7"/>
      <c r="G22" s="7"/>
    </row>
    <row r="23" spans="1:9" ht="20.25" customHeight="1" x14ac:dyDescent="0.25">
      <c r="A23" s="8"/>
      <c r="B23" s="9"/>
      <c r="C23" s="7"/>
      <c r="D23" s="7"/>
      <c r="E23" s="7"/>
      <c r="F23" s="7"/>
      <c r="G23" s="7"/>
    </row>
    <row r="24" spans="1:9" ht="20.25" customHeight="1" x14ac:dyDescent="0.25">
      <c r="A24" s="3" t="s">
        <v>17</v>
      </c>
      <c r="B24" s="7"/>
      <c r="C24" s="7"/>
      <c r="D24" s="7"/>
      <c r="E24" s="7"/>
      <c r="F24" s="7"/>
      <c r="G24" s="7"/>
    </row>
    <row r="25" spans="1:9" x14ac:dyDescent="0.25">
      <c r="A25" s="42" t="s">
        <v>35</v>
      </c>
    </row>
  </sheetData>
  <mergeCells count="9">
    <mergeCell ref="A1:G1"/>
    <mergeCell ref="A2:G2"/>
    <mergeCell ref="B12:C12"/>
    <mergeCell ref="A21:G21"/>
    <mergeCell ref="B4:D4"/>
    <mergeCell ref="B6:D6"/>
    <mergeCell ref="B7:D7"/>
    <mergeCell ref="B9:D9"/>
    <mergeCell ref="B10:D10"/>
  </mergeCells>
  <hyperlinks>
    <hyperlink ref="A22" r:id="rId1" xr:uid="{0E7674AC-7F28-4AE3-951E-D326FFCA72F1}"/>
  </hyperlinks>
  <pageMargins left="0.7" right="0.7" top="0.75" bottom="0.75" header="0.3" footer="0.3"/>
  <pageSetup scale="92" orientation="landscape"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455DA3-5462-4AF6-82D2-D27CCC94482D}">
  <sheetPr>
    <tabColor theme="8" tint="0.59999389629810485"/>
  </sheetPr>
  <dimension ref="A1:T29"/>
  <sheetViews>
    <sheetView workbookViewId="0"/>
  </sheetViews>
  <sheetFormatPr defaultRowHeight="15" x14ac:dyDescent="0.25"/>
  <cols>
    <col min="1" max="1" width="14.7109375" customWidth="1"/>
    <col min="2" max="2" width="35.7109375" customWidth="1"/>
    <col min="3" max="3" width="16.85546875" bestFit="1" customWidth="1"/>
    <col min="4" max="4" width="17.140625" customWidth="1"/>
    <col min="5" max="5" width="16.85546875" bestFit="1" customWidth="1"/>
    <col min="6" max="6" width="16.42578125" customWidth="1"/>
    <col min="7" max="7" width="13.28515625" bestFit="1" customWidth="1"/>
    <col min="8" max="9" width="10.5703125" bestFit="1" customWidth="1"/>
    <col min="19" max="19" width="43.42578125" bestFit="1" customWidth="1"/>
  </cols>
  <sheetData>
    <row r="1" spans="1:20" x14ac:dyDescent="0.25">
      <c r="A1" s="1" t="s">
        <v>32</v>
      </c>
    </row>
    <row r="2" spans="1:20" x14ac:dyDescent="0.25">
      <c r="A2" s="1" t="s">
        <v>2</v>
      </c>
      <c r="C2" s="153">
        <f>'Monthly Match Report - Nov'!B4</f>
        <v>0</v>
      </c>
      <c r="D2" s="153"/>
      <c r="E2" s="153"/>
    </row>
    <row r="3" spans="1:20" x14ac:dyDescent="0.25">
      <c r="A3" s="10" t="s">
        <v>3</v>
      </c>
      <c r="C3" s="154">
        <f>'Monthly Match Report - Nov'!B5</f>
        <v>45231</v>
      </c>
      <c r="D3" s="153"/>
      <c r="E3" s="153"/>
    </row>
    <row r="4" spans="1:20" ht="15.75" thickBot="1" x14ac:dyDescent="0.3">
      <c r="A4" s="10"/>
    </row>
    <row r="5" spans="1:20" ht="45" x14ac:dyDescent="0.25">
      <c r="A5" s="11" t="s">
        <v>21</v>
      </c>
      <c r="B5" s="12" t="s">
        <v>22</v>
      </c>
      <c r="C5" s="13" t="s">
        <v>23</v>
      </c>
      <c r="D5" s="13" t="s">
        <v>44</v>
      </c>
      <c r="E5" s="13" t="s">
        <v>34</v>
      </c>
      <c r="F5" s="17" t="s">
        <v>33</v>
      </c>
    </row>
    <row r="6" spans="1:20" x14ac:dyDescent="0.25">
      <c r="A6" s="18" t="s">
        <v>61</v>
      </c>
      <c r="B6" s="19" t="s">
        <v>10</v>
      </c>
      <c r="C6" s="40">
        <f>'Monthly Match Report - Nov'!D14</f>
        <v>0</v>
      </c>
      <c r="D6" s="22"/>
      <c r="E6" s="20">
        <f>ROUNDUP(D6/3,2)</f>
        <v>0</v>
      </c>
      <c r="F6" s="23">
        <f>C6-E6</f>
        <v>0</v>
      </c>
      <c r="G6" s="24"/>
      <c r="H6" s="24"/>
      <c r="I6" s="24"/>
    </row>
    <row r="7" spans="1:20" x14ac:dyDescent="0.25">
      <c r="A7" s="18" t="s">
        <v>62</v>
      </c>
      <c r="B7" s="19" t="s">
        <v>11</v>
      </c>
      <c r="C7" s="40">
        <f>'Monthly Match Report - Nov'!D15</f>
        <v>0</v>
      </c>
      <c r="D7" s="22"/>
      <c r="E7" s="20">
        <f t="shared" ref="E7:E9" si="0">ROUNDUP(D7/3,2)</f>
        <v>0</v>
      </c>
      <c r="F7" s="23">
        <f t="shared" ref="F7:F9" si="1">C7-E7</f>
        <v>0</v>
      </c>
    </row>
    <row r="8" spans="1:20" x14ac:dyDescent="0.25">
      <c r="A8" s="18" t="s">
        <v>63</v>
      </c>
      <c r="B8" s="19" t="s">
        <v>39</v>
      </c>
      <c r="C8" s="40">
        <f>'Monthly Match Report - Nov'!D16</f>
        <v>0</v>
      </c>
      <c r="D8" s="22"/>
      <c r="E8" s="20">
        <f t="shared" si="0"/>
        <v>0</v>
      </c>
      <c r="F8" s="23">
        <f t="shared" si="1"/>
        <v>0</v>
      </c>
    </row>
    <row r="9" spans="1:20" ht="15.75" thickBot="1" x14ac:dyDescent="0.3">
      <c r="A9" s="25" t="s">
        <v>64</v>
      </c>
      <c r="B9" s="26" t="s">
        <v>20</v>
      </c>
      <c r="C9" s="40">
        <f>'Monthly Match Report - Nov'!D17</f>
        <v>0</v>
      </c>
      <c r="D9" s="27"/>
      <c r="E9" s="20">
        <f t="shared" si="0"/>
        <v>0</v>
      </c>
      <c r="F9" s="23">
        <f t="shared" si="1"/>
        <v>0</v>
      </c>
    </row>
    <row r="10" spans="1:20" ht="15.75" thickBot="1" x14ac:dyDescent="0.3">
      <c r="A10" s="28"/>
      <c r="B10" s="85" t="s">
        <v>47</v>
      </c>
      <c r="C10" s="29">
        <f t="shared" ref="C10:F10" si="2">SUM(C6:C9)</f>
        <v>0</v>
      </c>
      <c r="D10" s="29">
        <f t="shared" si="2"/>
        <v>0</v>
      </c>
      <c r="E10" s="29">
        <f t="shared" si="2"/>
        <v>0</v>
      </c>
      <c r="F10" s="31">
        <f t="shared" si="2"/>
        <v>0</v>
      </c>
    </row>
    <row r="12" spans="1:20" x14ac:dyDescent="0.25">
      <c r="E12" s="53"/>
      <c r="F12" s="53"/>
    </row>
    <row r="13" spans="1:20" x14ac:dyDescent="0.25">
      <c r="E13" s="53"/>
      <c r="F13" s="53"/>
      <c r="S13" s="38"/>
      <c r="T13" s="39"/>
    </row>
    <row r="14" spans="1:20" x14ac:dyDescent="0.25">
      <c r="E14" s="24"/>
      <c r="S14" s="38"/>
      <c r="T14" s="39"/>
    </row>
    <row r="15" spans="1:20" x14ac:dyDescent="0.25">
      <c r="D15" s="24"/>
      <c r="E15" s="24"/>
      <c r="S15" s="38"/>
      <c r="T15" s="39"/>
    </row>
    <row r="16" spans="1:20" x14ac:dyDescent="0.25">
      <c r="D16" s="24"/>
      <c r="E16" s="24"/>
      <c r="S16" s="38"/>
      <c r="T16" s="39"/>
    </row>
    <row r="17" spans="3:20" x14ac:dyDescent="0.25">
      <c r="D17" s="24"/>
      <c r="E17" s="24"/>
      <c r="S17" s="38"/>
      <c r="T17" s="39"/>
    </row>
    <row r="18" spans="3:20" x14ac:dyDescent="0.25">
      <c r="D18" s="24"/>
      <c r="E18" s="24"/>
      <c r="S18" s="38"/>
      <c r="T18" s="39"/>
    </row>
    <row r="19" spans="3:20" x14ac:dyDescent="0.25">
      <c r="C19" s="24"/>
      <c r="D19" s="24"/>
      <c r="E19" s="24"/>
      <c r="S19" s="38"/>
      <c r="T19" s="39"/>
    </row>
    <row r="20" spans="3:20" x14ac:dyDescent="0.25">
      <c r="C20" s="24"/>
      <c r="D20" s="24"/>
      <c r="E20" s="24"/>
      <c r="S20" s="38"/>
      <c r="T20" s="39"/>
    </row>
    <row r="21" spans="3:20" x14ac:dyDescent="0.25">
      <c r="C21" s="24"/>
      <c r="D21" s="24"/>
      <c r="E21" s="24"/>
      <c r="S21" s="38"/>
      <c r="T21" s="39"/>
    </row>
    <row r="22" spans="3:20" x14ac:dyDescent="0.25">
      <c r="C22" s="24"/>
      <c r="D22" s="24"/>
      <c r="E22" s="24"/>
      <c r="S22" s="38"/>
    </row>
    <row r="23" spans="3:20" x14ac:dyDescent="0.25">
      <c r="E23" s="24"/>
      <c r="S23" s="38"/>
    </row>
    <row r="24" spans="3:20" x14ac:dyDescent="0.25">
      <c r="S24" s="38"/>
    </row>
    <row r="25" spans="3:20" x14ac:dyDescent="0.25">
      <c r="S25" s="38"/>
    </row>
    <row r="26" spans="3:20" x14ac:dyDescent="0.25">
      <c r="C26" s="24"/>
      <c r="E26" s="24"/>
      <c r="S26" s="38"/>
    </row>
    <row r="27" spans="3:20" x14ac:dyDescent="0.25">
      <c r="E27" s="24"/>
      <c r="S27" s="38"/>
    </row>
    <row r="28" spans="3:20" x14ac:dyDescent="0.25">
      <c r="E28" s="24"/>
      <c r="S28" s="38"/>
    </row>
    <row r="29" spans="3:20" x14ac:dyDescent="0.25">
      <c r="E29" s="24"/>
    </row>
  </sheetData>
  <mergeCells count="2">
    <mergeCell ref="C2:E2"/>
    <mergeCell ref="C3:E3"/>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71C397-1D00-4041-81E6-AD197E06A175}">
  <sheetPr>
    <pageSetUpPr fitToPage="1"/>
  </sheetPr>
  <dimension ref="A1:I25"/>
  <sheetViews>
    <sheetView workbookViewId="0">
      <selection activeCell="B6" sqref="B6:D6"/>
    </sheetView>
  </sheetViews>
  <sheetFormatPr defaultRowHeight="15" x14ac:dyDescent="0.25"/>
  <cols>
    <col min="1" max="1" width="35.42578125" customWidth="1"/>
    <col min="2" max="3" width="16.7109375" customWidth="1"/>
    <col min="4" max="5" width="22.7109375" customWidth="1"/>
  </cols>
  <sheetData>
    <row r="1" spans="1:9" ht="20.25" customHeight="1" x14ac:dyDescent="0.25">
      <c r="A1" s="151" t="s">
        <v>0</v>
      </c>
      <c r="B1" s="151"/>
      <c r="C1" s="151"/>
      <c r="D1" s="151"/>
      <c r="E1" s="151"/>
      <c r="F1" s="151"/>
      <c r="G1" s="151"/>
      <c r="H1" s="1"/>
      <c r="I1" s="1"/>
    </row>
    <row r="2" spans="1:9" ht="20.25" customHeight="1" x14ac:dyDescent="0.25">
      <c r="A2" s="151" t="s">
        <v>1</v>
      </c>
      <c r="B2" s="151"/>
      <c r="C2" s="151"/>
      <c r="D2" s="151"/>
      <c r="E2" s="151"/>
      <c r="F2" s="151"/>
      <c r="G2" s="151"/>
      <c r="H2" s="1"/>
      <c r="I2" s="1"/>
    </row>
    <row r="3" spans="1:9" ht="20.25" customHeight="1" x14ac:dyDescent="0.25">
      <c r="A3" s="2"/>
      <c r="B3" s="2"/>
      <c r="C3" s="2"/>
      <c r="D3" s="2"/>
      <c r="E3" s="2"/>
      <c r="F3" s="2"/>
      <c r="G3" s="2"/>
      <c r="H3" s="1"/>
      <c r="I3" s="1"/>
    </row>
    <row r="4" spans="1:9" ht="20.25" customHeight="1" x14ac:dyDescent="0.25">
      <c r="A4" s="3" t="s">
        <v>2</v>
      </c>
      <c r="B4" s="150">
        <f>'Monthly Match Report - Jul'!B4</f>
        <v>0</v>
      </c>
      <c r="C4" s="150"/>
      <c r="D4" s="150"/>
      <c r="E4" s="3"/>
      <c r="F4" s="3"/>
      <c r="G4" s="3"/>
      <c r="H4" s="1"/>
      <c r="I4" s="1"/>
    </row>
    <row r="5" spans="1:9" ht="20.25" customHeight="1" x14ac:dyDescent="0.25">
      <c r="A5" s="3" t="s">
        <v>3</v>
      </c>
      <c r="B5" s="75">
        <v>45261</v>
      </c>
      <c r="C5" s="3"/>
      <c r="D5" s="3"/>
      <c r="E5" s="3"/>
      <c r="F5" s="3"/>
      <c r="G5" s="3"/>
      <c r="H5" s="1"/>
      <c r="I5" s="1"/>
    </row>
    <row r="6" spans="1:9" ht="20.25" customHeight="1" x14ac:dyDescent="0.25">
      <c r="A6" s="3" t="s">
        <v>4</v>
      </c>
      <c r="B6" s="150"/>
      <c r="C6" s="150"/>
      <c r="D6" s="150"/>
      <c r="E6" s="3"/>
      <c r="F6" s="3"/>
      <c r="G6" s="3"/>
      <c r="H6" s="1"/>
      <c r="I6" s="1"/>
    </row>
    <row r="7" spans="1:9" ht="20.25" customHeight="1" x14ac:dyDescent="0.25">
      <c r="A7" s="3" t="s">
        <v>5</v>
      </c>
      <c r="B7" s="150">
        <f>'Monthly Match Report - Jul'!B7</f>
        <v>0</v>
      </c>
      <c r="C7" s="150"/>
      <c r="D7" s="150"/>
      <c r="E7" s="3"/>
      <c r="F7" s="3"/>
      <c r="G7" s="3"/>
      <c r="H7" s="1"/>
      <c r="I7" s="1"/>
    </row>
    <row r="8" spans="1:9" ht="20.25" customHeight="1" x14ac:dyDescent="0.25">
      <c r="A8" s="3" t="s">
        <v>6</v>
      </c>
      <c r="B8" s="3"/>
      <c r="C8" s="3"/>
      <c r="D8" s="3"/>
      <c r="E8" s="3"/>
      <c r="F8" s="3"/>
      <c r="G8" s="3"/>
      <c r="H8" s="1"/>
      <c r="I8" s="1"/>
    </row>
    <row r="9" spans="1:9" ht="20.25" customHeight="1" x14ac:dyDescent="0.25">
      <c r="A9" s="4" t="s">
        <v>7</v>
      </c>
      <c r="B9" s="150"/>
      <c r="C9" s="150"/>
      <c r="D9" s="150"/>
      <c r="E9" s="3"/>
      <c r="F9" s="3"/>
      <c r="G9" s="3"/>
      <c r="H9" s="1"/>
      <c r="I9" s="1"/>
    </row>
    <row r="10" spans="1:9" ht="20.25" customHeight="1" x14ac:dyDescent="0.25">
      <c r="A10" s="4" t="s">
        <v>8</v>
      </c>
      <c r="B10" s="150"/>
      <c r="C10" s="150"/>
      <c r="D10" s="150"/>
      <c r="E10" s="3"/>
      <c r="F10" s="3"/>
      <c r="G10" s="3"/>
      <c r="H10" s="1"/>
      <c r="I10" s="1"/>
    </row>
    <row r="11" spans="1:9" ht="20.25" customHeight="1" x14ac:dyDescent="0.25">
      <c r="A11" s="3"/>
      <c r="B11" s="3"/>
      <c r="C11" s="3"/>
      <c r="D11" s="3"/>
      <c r="E11" s="3"/>
      <c r="F11" s="3"/>
      <c r="G11" s="3"/>
      <c r="H11" s="1"/>
      <c r="I11" s="1"/>
    </row>
    <row r="12" spans="1:9" ht="20.25" customHeight="1" x14ac:dyDescent="0.25">
      <c r="A12" s="3" t="s">
        <v>9</v>
      </c>
      <c r="B12" s="150"/>
      <c r="C12" s="150"/>
      <c r="D12" s="3" t="s">
        <v>18</v>
      </c>
      <c r="E12" s="74"/>
      <c r="F12" s="5"/>
      <c r="G12" s="3"/>
      <c r="H12" s="1"/>
      <c r="I12" s="1"/>
    </row>
    <row r="13" spans="1:9" ht="20.25" customHeight="1" x14ac:dyDescent="0.25">
      <c r="A13" s="89"/>
      <c r="B13" s="88" t="s">
        <v>48</v>
      </c>
      <c r="C13" s="88" t="s">
        <v>49</v>
      </c>
      <c r="D13" s="88" t="s">
        <v>50</v>
      </c>
      <c r="F13" s="3"/>
      <c r="G13" s="3"/>
      <c r="H13" s="1"/>
      <c r="I13" s="1"/>
    </row>
    <row r="14" spans="1:9" ht="20.25" customHeight="1" x14ac:dyDescent="0.25">
      <c r="A14" s="3" t="s">
        <v>10</v>
      </c>
      <c r="B14" s="48"/>
      <c r="C14" s="48"/>
      <c r="D14" s="6">
        <f>B14+C14+'Monthly Match Report - Nov'!D14</f>
        <v>0</v>
      </c>
      <c r="F14" s="3"/>
      <c r="G14" s="3"/>
      <c r="H14" s="1"/>
      <c r="I14" s="1"/>
    </row>
    <row r="15" spans="1:9" ht="20.25" customHeight="1" x14ac:dyDescent="0.25">
      <c r="A15" s="3" t="s">
        <v>11</v>
      </c>
      <c r="B15" s="48"/>
      <c r="C15" s="48"/>
      <c r="D15" s="6">
        <f>B15+C15+'Monthly Match Report - Nov'!D15</f>
        <v>0</v>
      </c>
      <c r="F15" s="3"/>
      <c r="G15" s="3"/>
      <c r="H15" s="1"/>
      <c r="I15" s="1"/>
    </row>
    <row r="16" spans="1:9" ht="20.25" customHeight="1" x14ac:dyDescent="0.25">
      <c r="A16" s="3" t="s">
        <v>12</v>
      </c>
      <c r="B16" s="48"/>
      <c r="C16" s="48"/>
      <c r="D16" s="6">
        <f>B16+C16+'Monthly Match Report - Nov'!D16</f>
        <v>0</v>
      </c>
      <c r="F16" s="3"/>
      <c r="G16" s="3"/>
      <c r="H16" s="1"/>
      <c r="I16" s="1"/>
    </row>
    <row r="17" spans="1:9" ht="20.25" customHeight="1" x14ac:dyDescent="0.25">
      <c r="A17" s="3" t="s">
        <v>20</v>
      </c>
      <c r="B17" s="48"/>
      <c r="C17" s="48"/>
      <c r="D17" s="6">
        <f>B17+C17+'Monthly Match Report - Nov'!D17</f>
        <v>0</v>
      </c>
      <c r="F17" s="3"/>
      <c r="G17" s="3"/>
      <c r="H17" s="1"/>
      <c r="I17" s="1"/>
    </row>
    <row r="18" spans="1:9" ht="20.25" customHeight="1" x14ac:dyDescent="0.25">
      <c r="A18" s="3"/>
      <c r="B18" s="3" t="s">
        <v>13</v>
      </c>
      <c r="C18" s="3" t="s">
        <v>14</v>
      </c>
      <c r="D18" s="3"/>
      <c r="F18" s="3"/>
      <c r="G18" s="3"/>
      <c r="H18" s="1"/>
      <c r="I18" s="1"/>
    </row>
    <row r="19" spans="1:9" ht="20.25" customHeight="1" x14ac:dyDescent="0.25">
      <c r="A19" s="3" t="s">
        <v>15</v>
      </c>
      <c r="B19" s="6">
        <f>SUM(B14:B17)</f>
        <v>0</v>
      </c>
      <c r="C19" s="6">
        <f>SUM(C14:C17)</f>
        <v>0</v>
      </c>
      <c r="D19" s="6">
        <f>SUM(D14:D17)</f>
        <v>0</v>
      </c>
      <c r="F19" s="3"/>
      <c r="G19" s="3"/>
      <c r="H19" s="1"/>
      <c r="I19" s="1"/>
    </row>
    <row r="20" spans="1:9" ht="20.25" customHeight="1" x14ac:dyDescent="0.25">
      <c r="A20" s="3"/>
      <c r="B20" s="3"/>
      <c r="C20" s="3"/>
      <c r="D20" s="3"/>
      <c r="E20" s="3"/>
      <c r="F20" s="3"/>
      <c r="G20" s="3"/>
      <c r="H20" s="1"/>
      <c r="I20" s="1"/>
    </row>
    <row r="21" spans="1:9" ht="33" customHeight="1" x14ac:dyDescent="0.25">
      <c r="A21" s="152" t="s">
        <v>16</v>
      </c>
      <c r="B21" s="152"/>
      <c r="C21" s="152"/>
      <c r="D21" s="152"/>
      <c r="E21" s="152"/>
      <c r="F21" s="152"/>
      <c r="G21" s="152"/>
      <c r="H21" s="1"/>
      <c r="I21" s="1"/>
    </row>
    <row r="22" spans="1:9" ht="20.25" customHeight="1" x14ac:dyDescent="0.25">
      <c r="A22" s="136" t="s">
        <v>90</v>
      </c>
      <c r="B22" s="9"/>
      <c r="C22" s="7"/>
      <c r="D22" s="7"/>
      <c r="E22" s="7"/>
      <c r="F22" s="7"/>
      <c r="G22" s="7"/>
    </row>
    <row r="23" spans="1:9" ht="20.25" customHeight="1" x14ac:dyDescent="0.25">
      <c r="A23" s="8"/>
      <c r="B23" s="9"/>
      <c r="C23" s="7"/>
      <c r="D23" s="7"/>
      <c r="E23" s="7"/>
      <c r="F23" s="7"/>
      <c r="G23" s="7"/>
    </row>
    <row r="24" spans="1:9" ht="20.25" customHeight="1" x14ac:dyDescent="0.25">
      <c r="A24" s="3" t="s">
        <v>17</v>
      </c>
      <c r="B24" s="7"/>
      <c r="C24" s="7"/>
      <c r="D24" s="7"/>
      <c r="E24" s="7"/>
      <c r="F24" s="7"/>
      <c r="G24" s="7"/>
    </row>
    <row r="25" spans="1:9" x14ac:dyDescent="0.25">
      <c r="A25" s="42" t="s">
        <v>35</v>
      </c>
    </row>
  </sheetData>
  <mergeCells count="9">
    <mergeCell ref="A1:G1"/>
    <mergeCell ref="A2:G2"/>
    <mergeCell ref="B12:C12"/>
    <mergeCell ref="A21:G21"/>
    <mergeCell ref="B4:D4"/>
    <mergeCell ref="B6:D6"/>
    <mergeCell ref="B7:D7"/>
    <mergeCell ref="B9:D9"/>
    <mergeCell ref="B10:D10"/>
  </mergeCells>
  <hyperlinks>
    <hyperlink ref="A22" r:id="rId1" xr:uid="{8E6EC620-EC3D-41EB-BE22-605C350B54EB}"/>
  </hyperlinks>
  <pageMargins left="0.7" right="0.7" top="0.75" bottom="0.75" header="0.3" footer="0.3"/>
  <pageSetup scale="92" orientation="landscape"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8E1294-9F33-48B7-8AFF-44CA16548981}">
  <sheetPr>
    <tabColor theme="8" tint="0.59999389629810485"/>
  </sheetPr>
  <dimension ref="A1:T29"/>
  <sheetViews>
    <sheetView workbookViewId="0"/>
  </sheetViews>
  <sheetFormatPr defaultRowHeight="15" x14ac:dyDescent="0.25"/>
  <cols>
    <col min="1" max="1" width="14.7109375" customWidth="1"/>
    <col min="2" max="2" width="35.7109375" customWidth="1"/>
    <col min="3" max="3" width="16.85546875" bestFit="1" customWidth="1"/>
    <col min="4" max="4" width="17.140625" customWidth="1"/>
    <col min="5" max="5" width="16.85546875" bestFit="1" customWidth="1"/>
    <col min="6" max="6" width="16.42578125" customWidth="1"/>
    <col min="7" max="7" width="13.28515625" bestFit="1" customWidth="1"/>
    <col min="8" max="9" width="10.5703125" bestFit="1" customWidth="1"/>
    <col min="19" max="19" width="43.42578125" bestFit="1" customWidth="1"/>
  </cols>
  <sheetData>
    <row r="1" spans="1:20" x14ac:dyDescent="0.25">
      <c r="A1" s="1" t="s">
        <v>32</v>
      </c>
    </row>
    <row r="2" spans="1:20" x14ac:dyDescent="0.25">
      <c r="A2" s="1" t="s">
        <v>2</v>
      </c>
      <c r="C2" s="153">
        <f>'Monthly Match Report - Dec'!B4</f>
        <v>0</v>
      </c>
      <c r="D2" s="153"/>
      <c r="E2" s="153"/>
    </row>
    <row r="3" spans="1:20" x14ac:dyDescent="0.25">
      <c r="A3" s="10" t="s">
        <v>3</v>
      </c>
      <c r="C3" s="154">
        <f>'Monthly Match Report - Dec'!B5</f>
        <v>45261</v>
      </c>
      <c r="D3" s="153"/>
      <c r="E3" s="153"/>
    </row>
    <row r="4" spans="1:20" ht="15.75" thickBot="1" x14ac:dyDescent="0.3">
      <c r="A4" s="10"/>
    </row>
    <row r="5" spans="1:20" ht="45" x14ac:dyDescent="0.25">
      <c r="A5" s="11" t="s">
        <v>21</v>
      </c>
      <c r="B5" s="12" t="s">
        <v>22</v>
      </c>
      <c r="C5" s="13" t="s">
        <v>23</v>
      </c>
      <c r="D5" s="13" t="s">
        <v>44</v>
      </c>
      <c r="E5" s="13" t="s">
        <v>34</v>
      </c>
      <c r="F5" s="17" t="s">
        <v>33</v>
      </c>
    </row>
    <row r="6" spans="1:20" x14ac:dyDescent="0.25">
      <c r="A6" s="18" t="s">
        <v>61</v>
      </c>
      <c r="B6" s="19" t="s">
        <v>10</v>
      </c>
      <c r="C6" s="40">
        <f>'Monthly Match Report - Dec'!D14</f>
        <v>0</v>
      </c>
      <c r="D6" s="22"/>
      <c r="E6" s="20">
        <f>ROUNDUP(D6/3,2)</f>
        <v>0</v>
      </c>
      <c r="F6" s="23">
        <f>C6-E6</f>
        <v>0</v>
      </c>
      <c r="G6" s="24"/>
      <c r="H6" s="24"/>
      <c r="I6" s="24"/>
    </row>
    <row r="7" spans="1:20" x14ac:dyDescent="0.25">
      <c r="A7" s="18" t="s">
        <v>62</v>
      </c>
      <c r="B7" s="19" t="s">
        <v>11</v>
      </c>
      <c r="C7" s="40">
        <f>'Monthly Match Report - Dec'!D15</f>
        <v>0</v>
      </c>
      <c r="D7" s="22"/>
      <c r="E7" s="20">
        <f t="shared" ref="E7:E9" si="0">ROUNDUP(D7/3,2)</f>
        <v>0</v>
      </c>
      <c r="F7" s="23">
        <f t="shared" ref="F7:F9" si="1">C7-E7</f>
        <v>0</v>
      </c>
    </row>
    <row r="8" spans="1:20" x14ac:dyDescent="0.25">
      <c r="A8" s="18" t="s">
        <v>63</v>
      </c>
      <c r="B8" s="19" t="s">
        <v>39</v>
      </c>
      <c r="C8" s="40">
        <f>'Monthly Match Report - Dec'!D16</f>
        <v>0</v>
      </c>
      <c r="D8" s="22"/>
      <c r="E8" s="20">
        <f t="shared" si="0"/>
        <v>0</v>
      </c>
      <c r="F8" s="23">
        <f t="shared" si="1"/>
        <v>0</v>
      </c>
    </row>
    <row r="9" spans="1:20" ht="15.75" thickBot="1" x14ac:dyDescent="0.3">
      <c r="A9" s="25" t="s">
        <v>64</v>
      </c>
      <c r="B9" s="26" t="s">
        <v>20</v>
      </c>
      <c r="C9" s="40">
        <f>'Monthly Match Report - Dec'!D17</f>
        <v>0</v>
      </c>
      <c r="D9" s="27"/>
      <c r="E9" s="20">
        <f t="shared" si="0"/>
        <v>0</v>
      </c>
      <c r="F9" s="23">
        <f t="shared" si="1"/>
        <v>0</v>
      </c>
    </row>
    <row r="10" spans="1:20" ht="15.75" thickBot="1" x14ac:dyDescent="0.3">
      <c r="A10" s="28"/>
      <c r="B10" s="85" t="s">
        <v>47</v>
      </c>
      <c r="C10" s="29">
        <f t="shared" ref="C10:F10" si="2">SUM(C6:C9)</f>
        <v>0</v>
      </c>
      <c r="D10" s="29">
        <f t="shared" si="2"/>
        <v>0</v>
      </c>
      <c r="E10" s="29">
        <f t="shared" si="2"/>
        <v>0</v>
      </c>
      <c r="F10" s="31">
        <f t="shared" si="2"/>
        <v>0</v>
      </c>
    </row>
    <row r="12" spans="1:20" x14ac:dyDescent="0.25">
      <c r="E12" s="53"/>
      <c r="F12" s="53"/>
    </row>
    <row r="13" spans="1:20" x14ac:dyDescent="0.25">
      <c r="E13" s="53"/>
      <c r="F13" s="53"/>
      <c r="S13" s="38"/>
      <c r="T13" s="39"/>
    </row>
    <row r="14" spans="1:20" x14ac:dyDescent="0.25">
      <c r="E14" s="103"/>
      <c r="F14" s="53"/>
      <c r="S14" s="38"/>
      <c r="T14" s="39"/>
    </row>
    <row r="15" spans="1:20" x14ac:dyDescent="0.25">
      <c r="D15" s="24"/>
      <c r="E15" s="24"/>
      <c r="S15" s="38"/>
      <c r="T15" s="39"/>
    </row>
    <row r="16" spans="1:20" x14ac:dyDescent="0.25">
      <c r="D16" s="24"/>
      <c r="E16" s="24"/>
      <c r="S16" s="38"/>
      <c r="T16" s="39"/>
    </row>
    <row r="17" spans="3:20" x14ac:dyDescent="0.25">
      <c r="D17" s="24"/>
      <c r="E17" s="24"/>
      <c r="S17" s="38"/>
      <c r="T17" s="39"/>
    </row>
    <row r="18" spans="3:20" x14ac:dyDescent="0.25">
      <c r="D18" s="24"/>
      <c r="E18" s="24"/>
      <c r="S18" s="38"/>
      <c r="T18" s="39"/>
    </row>
    <row r="19" spans="3:20" x14ac:dyDescent="0.25">
      <c r="C19" s="24"/>
      <c r="D19" s="24"/>
      <c r="E19" s="24"/>
      <c r="S19" s="38"/>
      <c r="T19" s="39"/>
    </row>
    <row r="20" spans="3:20" x14ac:dyDescent="0.25">
      <c r="C20" s="24"/>
      <c r="D20" s="24"/>
      <c r="E20" s="24"/>
      <c r="S20" s="38"/>
      <c r="T20" s="39"/>
    </row>
    <row r="21" spans="3:20" x14ac:dyDescent="0.25">
      <c r="C21" s="24"/>
      <c r="D21" s="24"/>
      <c r="E21" s="24"/>
      <c r="S21" s="38"/>
      <c r="T21" s="39"/>
    </row>
    <row r="22" spans="3:20" x14ac:dyDescent="0.25">
      <c r="C22" s="24"/>
      <c r="D22" s="24"/>
      <c r="E22" s="24"/>
      <c r="S22" s="38"/>
    </row>
    <row r="23" spans="3:20" x14ac:dyDescent="0.25">
      <c r="E23" s="24"/>
      <c r="S23" s="38"/>
    </row>
    <row r="24" spans="3:20" x14ac:dyDescent="0.25">
      <c r="S24" s="38"/>
    </row>
    <row r="25" spans="3:20" x14ac:dyDescent="0.25">
      <c r="S25" s="38"/>
    </row>
    <row r="26" spans="3:20" x14ac:dyDescent="0.25">
      <c r="C26" s="24"/>
      <c r="E26" s="24"/>
      <c r="S26" s="38"/>
    </row>
    <row r="27" spans="3:20" x14ac:dyDescent="0.25">
      <c r="E27" s="24"/>
      <c r="S27" s="38"/>
    </row>
    <row r="28" spans="3:20" x14ac:dyDescent="0.25">
      <c r="E28" s="24"/>
      <c r="S28" s="38"/>
    </row>
    <row r="29" spans="3:20" x14ac:dyDescent="0.25">
      <c r="E29" s="24"/>
    </row>
  </sheetData>
  <mergeCells count="2">
    <mergeCell ref="C2:E2"/>
    <mergeCell ref="C3:E3"/>
  </mergeCells>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CAA326-2B70-4C83-B8F0-CD6F4BC3AEC9}">
  <sheetPr>
    <pageSetUpPr fitToPage="1"/>
  </sheetPr>
  <dimension ref="A1:I25"/>
  <sheetViews>
    <sheetView workbookViewId="0">
      <selection activeCell="B6" sqref="B6:D6"/>
    </sheetView>
  </sheetViews>
  <sheetFormatPr defaultRowHeight="15" x14ac:dyDescent="0.25"/>
  <cols>
    <col min="1" max="1" width="35.42578125" customWidth="1"/>
    <col min="2" max="3" width="16.7109375" customWidth="1"/>
    <col min="4" max="5" width="22.7109375" customWidth="1"/>
  </cols>
  <sheetData>
    <row r="1" spans="1:9" ht="20.25" customHeight="1" x14ac:dyDescent="0.25">
      <c r="A1" s="151" t="s">
        <v>0</v>
      </c>
      <c r="B1" s="151"/>
      <c r="C1" s="151"/>
      <c r="D1" s="151"/>
      <c r="E1" s="151"/>
      <c r="F1" s="151"/>
      <c r="G1" s="151"/>
      <c r="H1" s="1"/>
      <c r="I1" s="1"/>
    </row>
    <row r="2" spans="1:9" ht="20.25" customHeight="1" x14ac:dyDescent="0.25">
      <c r="A2" s="151" t="s">
        <v>1</v>
      </c>
      <c r="B2" s="151"/>
      <c r="C2" s="151"/>
      <c r="D2" s="151"/>
      <c r="E2" s="151"/>
      <c r="F2" s="151"/>
      <c r="G2" s="151"/>
      <c r="H2" s="1"/>
      <c r="I2" s="1"/>
    </row>
    <row r="3" spans="1:9" ht="20.25" customHeight="1" x14ac:dyDescent="0.25">
      <c r="A3" s="2"/>
      <c r="B3" s="2"/>
      <c r="C3" s="2"/>
      <c r="D3" s="2"/>
      <c r="E3" s="2"/>
      <c r="F3" s="2"/>
      <c r="G3" s="2"/>
      <c r="H3" s="1"/>
      <c r="I3" s="1"/>
    </row>
    <row r="4" spans="1:9" ht="20.25" customHeight="1" x14ac:dyDescent="0.25">
      <c r="A4" s="3" t="s">
        <v>2</v>
      </c>
      <c r="B4" s="150">
        <f>'Monthly Match Report - Jul'!B4</f>
        <v>0</v>
      </c>
      <c r="C4" s="150"/>
      <c r="D4" s="150"/>
      <c r="E4" s="3"/>
      <c r="F4" s="3"/>
      <c r="G4" s="3"/>
      <c r="H4" s="1"/>
      <c r="I4" s="1"/>
    </row>
    <row r="5" spans="1:9" ht="20.25" customHeight="1" x14ac:dyDescent="0.25">
      <c r="A5" s="3" t="s">
        <v>3</v>
      </c>
      <c r="B5" s="75">
        <v>45292</v>
      </c>
      <c r="C5" s="3"/>
      <c r="D5" s="3"/>
      <c r="E5" s="3"/>
      <c r="F5" s="3"/>
      <c r="G5" s="3"/>
      <c r="H5" s="1"/>
      <c r="I5" s="1"/>
    </row>
    <row r="6" spans="1:9" ht="20.25" customHeight="1" x14ac:dyDescent="0.25">
      <c r="A6" s="3" t="s">
        <v>4</v>
      </c>
      <c r="B6" s="150"/>
      <c r="C6" s="150"/>
      <c r="D6" s="150"/>
      <c r="E6" s="3"/>
      <c r="F6" s="3"/>
      <c r="G6" s="3"/>
      <c r="H6" s="1"/>
      <c r="I6" s="1"/>
    </row>
    <row r="7" spans="1:9" ht="20.25" customHeight="1" x14ac:dyDescent="0.25">
      <c r="A7" s="3" t="s">
        <v>5</v>
      </c>
      <c r="B7" s="150">
        <f>'Monthly Match Report - Jul'!B7</f>
        <v>0</v>
      </c>
      <c r="C7" s="150"/>
      <c r="D7" s="150"/>
      <c r="E7" s="3"/>
      <c r="F7" s="3"/>
      <c r="G7" s="3"/>
      <c r="H7" s="1"/>
      <c r="I7" s="1"/>
    </row>
    <row r="8" spans="1:9" ht="20.25" customHeight="1" x14ac:dyDescent="0.25">
      <c r="A8" s="3" t="s">
        <v>6</v>
      </c>
      <c r="B8" s="3"/>
      <c r="C8" s="3"/>
      <c r="D8" s="3"/>
      <c r="E8" s="3"/>
      <c r="F8" s="3"/>
      <c r="G8" s="3"/>
      <c r="H8" s="1"/>
      <c r="I8" s="1"/>
    </row>
    <row r="9" spans="1:9" ht="20.25" customHeight="1" x14ac:dyDescent="0.25">
      <c r="A9" s="4" t="s">
        <v>7</v>
      </c>
      <c r="B9" s="150"/>
      <c r="C9" s="150"/>
      <c r="D9" s="150"/>
      <c r="E9" s="3"/>
      <c r="F9" s="3"/>
      <c r="G9" s="3"/>
      <c r="H9" s="1"/>
      <c r="I9" s="1"/>
    </row>
    <row r="10" spans="1:9" ht="20.25" customHeight="1" x14ac:dyDescent="0.25">
      <c r="A10" s="4" t="s">
        <v>8</v>
      </c>
      <c r="B10" s="150"/>
      <c r="C10" s="150"/>
      <c r="D10" s="150"/>
      <c r="E10" s="3"/>
      <c r="F10" s="3"/>
      <c r="G10" s="3"/>
      <c r="H10" s="1"/>
      <c r="I10" s="1"/>
    </row>
    <row r="11" spans="1:9" ht="20.25" customHeight="1" x14ac:dyDescent="0.25">
      <c r="A11" s="3"/>
      <c r="B11" s="3"/>
      <c r="C11" s="3"/>
      <c r="D11" s="3"/>
      <c r="E11" s="3"/>
      <c r="F11" s="3"/>
      <c r="G11" s="3"/>
      <c r="H11" s="1"/>
      <c r="I11" s="1"/>
    </row>
    <row r="12" spans="1:9" ht="20.25" customHeight="1" x14ac:dyDescent="0.25">
      <c r="A12" s="3" t="s">
        <v>9</v>
      </c>
      <c r="B12" s="150"/>
      <c r="C12" s="150"/>
      <c r="D12" s="3" t="s">
        <v>18</v>
      </c>
      <c r="E12" s="74"/>
      <c r="F12" s="5"/>
      <c r="G12" s="3"/>
      <c r="H12" s="1"/>
      <c r="I12" s="1"/>
    </row>
    <row r="13" spans="1:9" ht="20.25" customHeight="1" x14ac:dyDescent="0.25">
      <c r="A13" s="89"/>
      <c r="B13" s="88" t="s">
        <v>48</v>
      </c>
      <c r="C13" s="88" t="s">
        <v>49</v>
      </c>
      <c r="D13" s="88" t="s">
        <v>50</v>
      </c>
      <c r="F13" s="3"/>
      <c r="G13" s="3"/>
      <c r="H13" s="1"/>
      <c r="I13" s="1"/>
    </row>
    <row r="14" spans="1:9" ht="20.25" customHeight="1" x14ac:dyDescent="0.25">
      <c r="A14" s="3" t="s">
        <v>10</v>
      </c>
      <c r="B14" s="48"/>
      <c r="C14" s="48"/>
      <c r="D14" s="6">
        <f>B14+C14+'Monthly Match Report - Dec'!D14</f>
        <v>0</v>
      </c>
      <c r="F14" s="3"/>
      <c r="G14" s="3"/>
      <c r="H14" s="1"/>
      <c r="I14" s="1"/>
    </row>
    <row r="15" spans="1:9" ht="20.25" customHeight="1" x14ac:dyDescent="0.25">
      <c r="A15" s="3" t="s">
        <v>11</v>
      </c>
      <c r="B15" s="48"/>
      <c r="C15" s="48"/>
      <c r="D15" s="6">
        <f>B15+C15+'Monthly Match Report - Dec'!D15</f>
        <v>0</v>
      </c>
      <c r="F15" s="3"/>
      <c r="G15" s="3"/>
      <c r="H15" s="1"/>
      <c r="I15" s="1"/>
    </row>
    <row r="16" spans="1:9" ht="20.25" customHeight="1" x14ac:dyDescent="0.25">
      <c r="A16" s="3" t="s">
        <v>12</v>
      </c>
      <c r="B16" s="48"/>
      <c r="C16" s="48"/>
      <c r="D16" s="6">
        <f>B16+C16+'Monthly Match Report - Dec'!D16</f>
        <v>0</v>
      </c>
      <c r="F16" s="3"/>
      <c r="G16" s="3"/>
      <c r="H16" s="1"/>
      <c r="I16" s="1"/>
    </row>
    <row r="17" spans="1:9" ht="20.25" customHeight="1" x14ac:dyDescent="0.25">
      <c r="A17" s="3" t="s">
        <v>20</v>
      </c>
      <c r="B17" s="48"/>
      <c r="C17" s="48"/>
      <c r="D17" s="6">
        <f>B17+C17+'Monthly Match Report - Dec'!D17</f>
        <v>0</v>
      </c>
      <c r="F17" s="3"/>
      <c r="G17" s="3"/>
      <c r="H17" s="1"/>
      <c r="I17" s="1"/>
    </row>
    <row r="18" spans="1:9" ht="20.25" customHeight="1" x14ac:dyDescent="0.25">
      <c r="A18" s="3"/>
      <c r="B18" s="3" t="s">
        <v>13</v>
      </c>
      <c r="C18" s="3" t="s">
        <v>14</v>
      </c>
      <c r="D18" s="3"/>
      <c r="F18" s="3"/>
      <c r="G18" s="3"/>
      <c r="H18" s="1"/>
      <c r="I18" s="1"/>
    </row>
    <row r="19" spans="1:9" ht="20.25" customHeight="1" x14ac:dyDescent="0.25">
      <c r="A19" s="3" t="s">
        <v>15</v>
      </c>
      <c r="B19" s="6">
        <f>SUM(B14:B17)</f>
        <v>0</v>
      </c>
      <c r="C19" s="6">
        <f>SUM(C14:C17)</f>
        <v>0</v>
      </c>
      <c r="D19" s="6">
        <f>SUM(D14:D17)</f>
        <v>0</v>
      </c>
      <c r="F19" s="3"/>
      <c r="G19" s="3"/>
      <c r="H19" s="1"/>
      <c r="I19" s="1"/>
    </row>
    <row r="20" spans="1:9" ht="20.25" customHeight="1" x14ac:dyDescent="0.25">
      <c r="A20" s="3"/>
      <c r="B20" s="3"/>
      <c r="C20" s="3"/>
      <c r="D20" s="3"/>
      <c r="E20" s="3"/>
      <c r="F20" s="3"/>
      <c r="G20" s="3"/>
      <c r="H20" s="1"/>
      <c r="I20" s="1"/>
    </row>
    <row r="21" spans="1:9" ht="33" customHeight="1" x14ac:dyDescent="0.25">
      <c r="A21" s="152" t="s">
        <v>16</v>
      </c>
      <c r="B21" s="152"/>
      <c r="C21" s="152"/>
      <c r="D21" s="152"/>
      <c r="E21" s="152"/>
      <c r="F21" s="152"/>
      <c r="G21" s="152"/>
      <c r="H21" s="1"/>
      <c r="I21" s="1"/>
    </row>
    <row r="22" spans="1:9" ht="20.25" customHeight="1" x14ac:dyDescent="0.25">
      <c r="A22" s="136" t="s">
        <v>90</v>
      </c>
      <c r="B22" s="9"/>
      <c r="C22" s="7"/>
      <c r="D22" s="7"/>
      <c r="E22" s="7"/>
      <c r="F22" s="7"/>
      <c r="G22" s="7"/>
    </row>
    <row r="23" spans="1:9" ht="20.25" customHeight="1" x14ac:dyDescent="0.25">
      <c r="A23" s="8"/>
      <c r="B23" s="9"/>
      <c r="C23" s="7"/>
      <c r="D23" s="7"/>
      <c r="E23" s="7"/>
      <c r="F23" s="7"/>
      <c r="G23" s="7"/>
    </row>
    <row r="24" spans="1:9" ht="20.25" customHeight="1" x14ac:dyDescent="0.25">
      <c r="A24" s="3" t="s">
        <v>17</v>
      </c>
      <c r="B24" s="7"/>
      <c r="C24" s="7"/>
      <c r="D24" s="7"/>
      <c r="E24" s="7"/>
      <c r="F24" s="7"/>
      <c r="G24" s="7"/>
    </row>
    <row r="25" spans="1:9" x14ac:dyDescent="0.25">
      <c r="A25" s="42" t="s">
        <v>35</v>
      </c>
    </row>
  </sheetData>
  <mergeCells count="9">
    <mergeCell ref="A1:G1"/>
    <mergeCell ref="A2:G2"/>
    <mergeCell ref="B12:C12"/>
    <mergeCell ref="A21:G21"/>
    <mergeCell ref="B4:D4"/>
    <mergeCell ref="B6:D6"/>
    <mergeCell ref="B7:D7"/>
    <mergeCell ref="B9:D9"/>
    <mergeCell ref="B10:D10"/>
  </mergeCells>
  <hyperlinks>
    <hyperlink ref="A22" r:id="rId1" xr:uid="{4E30EFF5-07D5-428E-A59E-199661BC2FAD}"/>
  </hyperlinks>
  <pageMargins left="0.7" right="0.7" top="0.75" bottom="0.75" header="0.3" footer="0.3"/>
  <pageSetup scale="92" orientation="landscape"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274E2B-EAC2-401E-970B-1B24508C81D5}">
  <sheetPr>
    <tabColor theme="8" tint="0.59999389629810485"/>
  </sheetPr>
  <dimension ref="A1:T29"/>
  <sheetViews>
    <sheetView workbookViewId="0"/>
  </sheetViews>
  <sheetFormatPr defaultRowHeight="15" x14ac:dyDescent="0.25"/>
  <cols>
    <col min="1" max="1" width="14.7109375" customWidth="1"/>
    <col min="2" max="2" width="35.7109375" customWidth="1"/>
    <col min="3" max="3" width="16.85546875" bestFit="1" customWidth="1"/>
    <col min="4" max="4" width="17.140625" customWidth="1"/>
    <col min="5" max="5" width="16.85546875" bestFit="1" customWidth="1"/>
    <col min="6" max="6" width="16.42578125" customWidth="1"/>
    <col min="7" max="7" width="13.28515625" bestFit="1" customWidth="1"/>
    <col min="8" max="9" width="10.5703125" bestFit="1" customWidth="1"/>
    <col min="19" max="19" width="43.42578125" bestFit="1" customWidth="1"/>
  </cols>
  <sheetData>
    <row r="1" spans="1:20" x14ac:dyDescent="0.25">
      <c r="A1" s="1" t="s">
        <v>32</v>
      </c>
    </row>
    <row r="2" spans="1:20" x14ac:dyDescent="0.25">
      <c r="A2" s="1" t="s">
        <v>2</v>
      </c>
      <c r="C2" s="153">
        <f>'Monthly Match Report - Jan'!B4</f>
        <v>0</v>
      </c>
      <c r="D2" s="153"/>
      <c r="E2" s="153"/>
    </row>
    <row r="3" spans="1:20" x14ac:dyDescent="0.25">
      <c r="A3" s="10" t="s">
        <v>3</v>
      </c>
      <c r="C3" s="154">
        <f>'Monthly Match Report - Jan'!B5</f>
        <v>45292</v>
      </c>
      <c r="D3" s="153"/>
      <c r="E3" s="153"/>
    </row>
    <row r="4" spans="1:20" ht="15.75" thickBot="1" x14ac:dyDescent="0.3">
      <c r="A4" s="10"/>
    </row>
    <row r="5" spans="1:20" ht="45" x14ac:dyDescent="0.25">
      <c r="A5" s="11" t="s">
        <v>21</v>
      </c>
      <c r="B5" s="12" t="s">
        <v>22</v>
      </c>
      <c r="C5" s="13" t="s">
        <v>23</v>
      </c>
      <c r="D5" s="13" t="s">
        <v>44</v>
      </c>
      <c r="E5" s="13" t="s">
        <v>34</v>
      </c>
      <c r="F5" s="17" t="s">
        <v>33</v>
      </c>
    </row>
    <row r="6" spans="1:20" x14ac:dyDescent="0.25">
      <c r="A6" s="18" t="s">
        <v>61</v>
      </c>
      <c r="B6" s="19" t="s">
        <v>10</v>
      </c>
      <c r="C6" s="40">
        <f>'Monthly Match Report - Jan'!D14</f>
        <v>0</v>
      </c>
      <c r="D6" s="22"/>
      <c r="E6" s="20">
        <f>ROUNDUP(D6/3,2)</f>
        <v>0</v>
      </c>
      <c r="F6" s="23">
        <f>C6-E6</f>
        <v>0</v>
      </c>
      <c r="G6" s="24"/>
      <c r="H6" s="24"/>
      <c r="I6" s="24"/>
    </row>
    <row r="7" spans="1:20" x14ac:dyDescent="0.25">
      <c r="A7" s="18" t="s">
        <v>62</v>
      </c>
      <c r="B7" s="19" t="s">
        <v>11</v>
      </c>
      <c r="C7" s="40">
        <f>'Monthly Match Report - Jan'!D15</f>
        <v>0</v>
      </c>
      <c r="D7" s="22"/>
      <c r="E7" s="20">
        <f t="shared" ref="E7:E9" si="0">ROUNDUP(D7/3,2)</f>
        <v>0</v>
      </c>
      <c r="F7" s="23">
        <f t="shared" ref="F7:F9" si="1">C7-E7</f>
        <v>0</v>
      </c>
    </row>
    <row r="8" spans="1:20" x14ac:dyDescent="0.25">
      <c r="A8" s="18" t="s">
        <v>63</v>
      </c>
      <c r="B8" s="19" t="s">
        <v>39</v>
      </c>
      <c r="C8" s="40">
        <f>'Monthly Match Report - Jan'!D16</f>
        <v>0</v>
      </c>
      <c r="D8" s="22"/>
      <c r="E8" s="20">
        <f t="shared" si="0"/>
        <v>0</v>
      </c>
      <c r="F8" s="23">
        <f t="shared" si="1"/>
        <v>0</v>
      </c>
    </row>
    <row r="9" spans="1:20" ht="15.75" thickBot="1" x14ac:dyDescent="0.3">
      <c r="A9" s="25" t="s">
        <v>64</v>
      </c>
      <c r="B9" s="26" t="s">
        <v>20</v>
      </c>
      <c r="C9" s="40">
        <f>'Monthly Match Report - Jan'!D17</f>
        <v>0</v>
      </c>
      <c r="D9" s="27"/>
      <c r="E9" s="20">
        <f t="shared" si="0"/>
        <v>0</v>
      </c>
      <c r="F9" s="23">
        <f t="shared" si="1"/>
        <v>0</v>
      </c>
    </row>
    <row r="10" spans="1:20" ht="15.75" thickBot="1" x14ac:dyDescent="0.3">
      <c r="A10" s="28"/>
      <c r="B10" s="85" t="s">
        <v>47</v>
      </c>
      <c r="C10" s="29">
        <f t="shared" ref="C10:F10" si="2">SUM(C6:C9)</f>
        <v>0</v>
      </c>
      <c r="D10" s="29">
        <f t="shared" si="2"/>
        <v>0</v>
      </c>
      <c r="E10" s="29">
        <f t="shared" si="2"/>
        <v>0</v>
      </c>
      <c r="F10" s="31">
        <f t="shared" si="2"/>
        <v>0</v>
      </c>
    </row>
    <row r="12" spans="1:20" x14ac:dyDescent="0.25">
      <c r="E12" s="53"/>
      <c r="F12" s="53"/>
    </row>
    <row r="13" spans="1:20" x14ac:dyDescent="0.25">
      <c r="E13" s="53"/>
      <c r="F13" s="53"/>
      <c r="S13" s="38"/>
      <c r="T13" s="39"/>
    </row>
    <row r="14" spans="1:20" x14ac:dyDescent="0.25">
      <c r="E14" s="24"/>
      <c r="S14" s="38"/>
      <c r="T14" s="39"/>
    </row>
    <row r="15" spans="1:20" x14ac:dyDescent="0.25">
      <c r="D15" s="24"/>
      <c r="E15" s="24"/>
      <c r="S15" s="38"/>
      <c r="T15" s="39"/>
    </row>
    <row r="16" spans="1:20" x14ac:dyDescent="0.25">
      <c r="D16" s="24"/>
      <c r="E16" s="24"/>
      <c r="S16" s="38"/>
      <c r="T16" s="39"/>
    </row>
    <row r="17" spans="3:20" x14ac:dyDescent="0.25">
      <c r="D17" s="24"/>
      <c r="E17" s="24"/>
      <c r="S17" s="38"/>
      <c r="T17" s="39"/>
    </row>
    <row r="18" spans="3:20" x14ac:dyDescent="0.25">
      <c r="D18" s="24"/>
      <c r="E18" s="24"/>
      <c r="S18" s="38"/>
      <c r="T18" s="39"/>
    </row>
    <row r="19" spans="3:20" x14ac:dyDescent="0.25">
      <c r="C19" s="24"/>
      <c r="D19" s="24"/>
      <c r="E19" s="24"/>
      <c r="S19" s="38"/>
      <c r="T19" s="39"/>
    </row>
    <row r="20" spans="3:20" x14ac:dyDescent="0.25">
      <c r="C20" s="24"/>
      <c r="D20" s="24"/>
      <c r="E20" s="24"/>
      <c r="S20" s="38"/>
      <c r="T20" s="39"/>
    </row>
    <row r="21" spans="3:20" x14ac:dyDescent="0.25">
      <c r="C21" s="24"/>
      <c r="D21" s="24"/>
      <c r="E21" s="24"/>
      <c r="S21" s="38"/>
      <c r="T21" s="39"/>
    </row>
    <row r="22" spans="3:20" x14ac:dyDescent="0.25">
      <c r="C22" s="24"/>
      <c r="D22" s="24"/>
      <c r="E22" s="24"/>
      <c r="S22" s="38"/>
    </row>
    <row r="23" spans="3:20" x14ac:dyDescent="0.25">
      <c r="E23" s="24"/>
      <c r="S23" s="38"/>
    </row>
    <row r="24" spans="3:20" x14ac:dyDescent="0.25">
      <c r="S24" s="38"/>
    </row>
    <row r="25" spans="3:20" x14ac:dyDescent="0.25">
      <c r="S25" s="38"/>
    </row>
    <row r="26" spans="3:20" x14ac:dyDescent="0.25">
      <c r="C26" s="24"/>
      <c r="E26" s="24"/>
      <c r="S26" s="38"/>
    </row>
    <row r="27" spans="3:20" x14ac:dyDescent="0.25">
      <c r="E27" s="24"/>
      <c r="S27" s="38"/>
    </row>
    <row r="28" spans="3:20" x14ac:dyDescent="0.25">
      <c r="E28" s="24"/>
      <c r="S28" s="38"/>
    </row>
    <row r="29" spans="3:20" x14ac:dyDescent="0.25">
      <c r="E29" s="24"/>
    </row>
  </sheetData>
  <mergeCells count="2">
    <mergeCell ref="C2:E2"/>
    <mergeCell ref="C3:E3"/>
  </mergeCells>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9BA240-F35A-468E-89CB-3F10550F664F}">
  <sheetPr>
    <pageSetUpPr fitToPage="1"/>
  </sheetPr>
  <dimension ref="A1:I25"/>
  <sheetViews>
    <sheetView workbookViewId="0">
      <selection activeCell="B6" sqref="B6:D6"/>
    </sheetView>
  </sheetViews>
  <sheetFormatPr defaultRowHeight="15" x14ac:dyDescent="0.25"/>
  <cols>
    <col min="1" max="1" width="35.42578125" customWidth="1"/>
    <col min="2" max="3" width="16.7109375" customWidth="1"/>
    <col min="4" max="5" width="22.7109375" customWidth="1"/>
  </cols>
  <sheetData>
    <row r="1" spans="1:9" ht="20.25" customHeight="1" x14ac:dyDescent="0.25">
      <c r="A1" s="151" t="s">
        <v>0</v>
      </c>
      <c r="B1" s="151"/>
      <c r="C1" s="151"/>
      <c r="D1" s="151"/>
      <c r="E1" s="151"/>
      <c r="F1" s="151"/>
      <c r="G1" s="151"/>
      <c r="H1" s="1"/>
      <c r="I1" s="1"/>
    </row>
    <row r="2" spans="1:9" ht="20.25" customHeight="1" x14ac:dyDescent="0.25">
      <c r="A2" s="151" t="s">
        <v>1</v>
      </c>
      <c r="B2" s="151"/>
      <c r="C2" s="151"/>
      <c r="D2" s="151"/>
      <c r="E2" s="151"/>
      <c r="F2" s="151"/>
      <c r="G2" s="151"/>
      <c r="H2" s="1"/>
      <c r="I2" s="1"/>
    </row>
    <row r="3" spans="1:9" ht="20.25" customHeight="1" x14ac:dyDescent="0.25">
      <c r="A3" s="2"/>
      <c r="B3" s="2"/>
      <c r="C3" s="2"/>
      <c r="D3" s="2"/>
      <c r="E3" s="2"/>
      <c r="F3" s="2"/>
      <c r="G3" s="2"/>
      <c r="H3" s="1"/>
      <c r="I3" s="1"/>
    </row>
    <row r="4" spans="1:9" ht="20.25" customHeight="1" x14ac:dyDescent="0.25">
      <c r="A4" s="3" t="s">
        <v>2</v>
      </c>
      <c r="B4" s="150">
        <f>'Monthly Match Report - Jul'!B4</f>
        <v>0</v>
      </c>
      <c r="C4" s="150"/>
      <c r="D4" s="150"/>
      <c r="E4" s="3"/>
      <c r="F4" s="3"/>
      <c r="G4" s="3"/>
      <c r="H4" s="1"/>
      <c r="I4" s="1"/>
    </row>
    <row r="5" spans="1:9" ht="20.25" customHeight="1" x14ac:dyDescent="0.25">
      <c r="A5" s="3" t="s">
        <v>3</v>
      </c>
      <c r="B5" s="75">
        <v>45323</v>
      </c>
      <c r="C5" s="3"/>
      <c r="D5" s="3"/>
      <c r="E5" s="3"/>
      <c r="F5" s="3"/>
      <c r="G5" s="3"/>
      <c r="H5" s="1"/>
      <c r="I5" s="1"/>
    </row>
    <row r="6" spans="1:9" ht="20.25" customHeight="1" x14ac:dyDescent="0.25">
      <c r="A6" s="3" t="s">
        <v>4</v>
      </c>
      <c r="B6" s="150"/>
      <c r="C6" s="150"/>
      <c r="D6" s="150"/>
      <c r="E6" s="3"/>
      <c r="F6" s="3"/>
      <c r="G6" s="3"/>
      <c r="H6" s="1"/>
      <c r="I6" s="1"/>
    </row>
    <row r="7" spans="1:9" ht="20.25" customHeight="1" x14ac:dyDescent="0.25">
      <c r="A7" s="3" t="s">
        <v>5</v>
      </c>
      <c r="B7" s="150">
        <f>'Monthly Match Report - Jul'!B7</f>
        <v>0</v>
      </c>
      <c r="C7" s="150"/>
      <c r="D7" s="150"/>
      <c r="E7" s="3"/>
      <c r="F7" s="3"/>
      <c r="G7" s="3"/>
      <c r="H7" s="1"/>
      <c r="I7" s="1"/>
    </row>
    <row r="8" spans="1:9" ht="20.25" customHeight="1" x14ac:dyDescent="0.25">
      <c r="A8" s="3" t="s">
        <v>6</v>
      </c>
      <c r="B8" s="3"/>
      <c r="C8" s="3"/>
      <c r="D8" s="3"/>
      <c r="E8" s="3"/>
      <c r="F8" s="3"/>
      <c r="G8" s="3"/>
      <c r="H8" s="1"/>
      <c r="I8" s="1"/>
    </row>
    <row r="9" spans="1:9" ht="20.25" customHeight="1" x14ac:dyDescent="0.25">
      <c r="A9" s="4" t="s">
        <v>7</v>
      </c>
      <c r="B9" s="150"/>
      <c r="C9" s="150"/>
      <c r="D9" s="150"/>
      <c r="E9" s="3"/>
      <c r="F9" s="3"/>
      <c r="G9" s="3"/>
      <c r="H9" s="1"/>
      <c r="I9" s="1"/>
    </row>
    <row r="10" spans="1:9" ht="20.25" customHeight="1" x14ac:dyDescent="0.25">
      <c r="A10" s="4" t="s">
        <v>8</v>
      </c>
      <c r="B10" s="150"/>
      <c r="C10" s="150"/>
      <c r="D10" s="150"/>
      <c r="E10" s="3"/>
      <c r="F10" s="3"/>
      <c r="G10" s="3"/>
      <c r="H10" s="1"/>
      <c r="I10" s="1"/>
    </row>
    <row r="11" spans="1:9" ht="20.25" customHeight="1" x14ac:dyDescent="0.25">
      <c r="A11" s="3"/>
      <c r="B11" s="3"/>
      <c r="C11" s="3"/>
      <c r="D11" s="3"/>
      <c r="E11" s="3"/>
      <c r="F11" s="3"/>
      <c r="G11" s="3"/>
      <c r="H11" s="1"/>
      <c r="I11" s="1"/>
    </row>
    <row r="12" spans="1:9" ht="20.25" customHeight="1" x14ac:dyDescent="0.25">
      <c r="A12" s="3" t="s">
        <v>9</v>
      </c>
      <c r="B12" s="150"/>
      <c r="C12" s="150"/>
      <c r="D12" s="3" t="s">
        <v>18</v>
      </c>
      <c r="E12" s="74"/>
      <c r="F12" s="5"/>
      <c r="G12" s="3"/>
      <c r="H12" s="1"/>
      <c r="I12" s="1"/>
    </row>
    <row r="13" spans="1:9" ht="20.25" customHeight="1" x14ac:dyDescent="0.25">
      <c r="A13" s="89"/>
      <c r="B13" s="88" t="s">
        <v>48</v>
      </c>
      <c r="C13" s="88" t="s">
        <v>49</v>
      </c>
      <c r="D13" s="88" t="s">
        <v>50</v>
      </c>
      <c r="F13" s="3"/>
      <c r="G13" s="3"/>
      <c r="H13" s="1"/>
      <c r="I13" s="1"/>
    </row>
    <row r="14" spans="1:9" ht="20.25" customHeight="1" x14ac:dyDescent="0.25">
      <c r="A14" s="3" t="s">
        <v>10</v>
      </c>
      <c r="B14" s="48"/>
      <c r="C14" s="48"/>
      <c r="D14" s="6">
        <f>B14+C14+'Monthly Match Report - Jan'!D14</f>
        <v>0</v>
      </c>
      <c r="F14" s="3"/>
      <c r="G14" s="3"/>
      <c r="H14" s="1"/>
      <c r="I14" s="1"/>
    </row>
    <row r="15" spans="1:9" ht="20.25" customHeight="1" x14ac:dyDescent="0.25">
      <c r="A15" s="3" t="s">
        <v>11</v>
      </c>
      <c r="B15" s="48"/>
      <c r="C15" s="48"/>
      <c r="D15" s="6">
        <f>B15+C15+'Monthly Match Report - Jan'!D15</f>
        <v>0</v>
      </c>
      <c r="F15" s="3"/>
      <c r="G15" s="3"/>
      <c r="H15" s="1"/>
      <c r="I15" s="1"/>
    </row>
    <row r="16" spans="1:9" ht="20.25" customHeight="1" x14ac:dyDescent="0.25">
      <c r="A16" s="3" t="s">
        <v>12</v>
      </c>
      <c r="B16" s="48"/>
      <c r="C16" s="48"/>
      <c r="D16" s="6">
        <f>B16+C16+'Monthly Match Report - Jan'!D16</f>
        <v>0</v>
      </c>
      <c r="F16" s="3"/>
      <c r="G16" s="3"/>
      <c r="H16" s="1"/>
      <c r="I16" s="1"/>
    </row>
    <row r="17" spans="1:9" ht="20.25" customHeight="1" x14ac:dyDescent="0.25">
      <c r="A17" s="3" t="s">
        <v>20</v>
      </c>
      <c r="B17" s="48"/>
      <c r="C17" s="48"/>
      <c r="D17" s="6">
        <f>B17+C17+'Monthly Match Report - Jan'!D17</f>
        <v>0</v>
      </c>
      <c r="F17" s="3"/>
      <c r="G17" s="3"/>
      <c r="H17" s="1"/>
      <c r="I17" s="1"/>
    </row>
    <row r="18" spans="1:9" ht="20.25" customHeight="1" x14ac:dyDescent="0.25">
      <c r="A18" s="3"/>
      <c r="B18" s="3" t="s">
        <v>13</v>
      </c>
      <c r="C18" s="3" t="s">
        <v>14</v>
      </c>
      <c r="D18" s="3"/>
      <c r="F18" s="3"/>
      <c r="G18" s="3"/>
      <c r="H18" s="1"/>
      <c r="I18" s="1"/>
    </row>
    <row r="19" spans="1:9" ht="20.25" customHeight="1" x14ac:dyDescent="0.25">
      <c r="A19" s="3" t="s">
        <v>15</v>
      </c>
      <c r="B19" s="6">
        <f>SUM(B14:B17)</f>
        <v>0</v>
      </c>
      <c r="C19" s="6">
        <f>SUM(C14:C17)</f>
        <v>0</v>
      </c>
      <c r="D19" s="6">
        <f>SUM(D14:D17)</f>
        <v>0</v>
      </c>
      <c r="F19" s="3"/>
      <c r="G19" s="3"/>
      <c r="H19" s="1"/>
      <c r="I19" s="1"/>
    </row>
    <row r="20" spans="1:9" ht="20.25" customHeight="1" x14ac:dyDescent="0.25">
      <c r="A20" s="3"/>
      <c r="B20" s="3"/>
      <c r="C20" s="3"/>
      <c r="D20" s="3"/>
      <c r="E20" s="3"/>
      <c r="F20" s="3"/>
      <c r="G20" s="3"/>
      <c r="H20" s="1"/>
      <c r="I20" s="1"/>
    </row>
    <row r="21" spans="1:9" ht="33" customHeight="1" x14ac:dyDescent="0.25">
      <c r="A21" s="152" t="s">
        <v>16</v>
      </c>
      <c r="B21" s="152"/>
      <c r="C21" s="152"/>
      <c r="D21" s="152"/>
      <c r="E21" s="152"/>
      <c r="F21" s="152"/>
      <c r="G21" s="152"/>
      <c r="H21" s="1"/>
      <c r="I21" s="1"/>
    </row>
    <row r="22" spans="1:9" ht="20.25" customHeight="1" x14ac:dyDescent="0.25">
      <c r="A22" s="136" t="s">
        <v>90</v>
      </c>
      <c r="B22" s="9"/>
      <c r="C22" s="7"/>
      <c r="D22" s="7"/>
      <c r="E22" s="7"/>
      <c r="F22" s="7"/>
      <c r="G22" s="7"/>
    </row>
    <row r="23" spans="1:9" ht="20.25" customHeight="1" x14ac:dyDescent="0.25">
      <c r="A23" s="8"/>
      <c r="B23" s="9"/>
      <c r="C23" s="7"/>
      <c r="D23" s="7"/>
      <c r="E23" s="7"/>
      <c r="F23" s="7"/>
      <c r="G23" s="7"/>
    </row>
    <row r="24" spans="1:9" ht="20.25" customHeight="1" x14ac:dyDescent="0.25">
      <c r="A24" s="3" t="s">
        <v>17</v>
      </c>
      <c r="B24" s="7"/>
      <c r="C24" s="7"/>
      <c r="D24" s="7"/>
      <c r="E24" s="7"/>
      <c r="F24" s="7"/>
      <c r="G24" s="7"/>
    </row>
    <row r="25" spans="1:9" x14ac:dyDescent="0.25">
      <c r="A25" s="42" t="s">
        <v>35</v>
      </c>
    </row>
  </sheetData>
  <mergeCells count="9">
    <mergeCell ref="A1:G1"/>
    <mergeCell ref="A2:G2"/>
    <mergeCell ref="B12:C12"/>
    <mergeCell ref="A21:G21"/>
    <mergeCell ref="B4:D4"/>
    <mergeCell ref="B6:D6"/>
    <mergeCell ref="B7:D7"/>
    <mergeCell ref="B9:D9"/>
    <mergeCell ref="B10:D10"/>
  </mergeCells>
  <hyperlinks>
    <hyperlink ref="A22" r:id="rId1" xr:uid="{BA3971DD-2505-4953-880D-62D64BD7ADC5}"/>
  </hyperlinks>
  <pageMargins left="0.7" right="0.7" top="0.75" bottom="0.75" header="0.3" footer="0.3"/>
  <pageSetup scale="92" orientation="landscape"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77369B-61FF-48C3-8919-F56ED0F3B7AC}">
  <sheetPr>
    <tabColor theme="8" tint="0.59999389629810485"/>
  </sheetPr>
  <dimension ref="A1:V27"/>
  <sheetViews>
    <sheetView workbookViewId="0"/>
  </sheetViews>
  <sheetFormatPr defaultRowHeight="15" x14ac:dyDescent="0.25"/>
  <cols>
    <col min="1" max="1" width="14.7109375" customWidth="1"/>
    <col min="2" max="2" width="35.7109375" customWidth="1"/>
    <col min="3" max="3" width="16.85546875" bestFit="1" customWidth="1"/>
    <col min="4" max="4" width="17.140625" customWidth="1"/>
    <col min="5" max="5" width="16.85546875" bestFit="1" customWidth="1"/>
    <col min="6" max="6" width="16.42578125" customWidth="1"/>
    <col min="7" max="7" width="13.28515625" customWidth="1"/>
    <col min="8" max="8" width="15.85546875" customWidth="1"/>
    <col min="9" max="9" width="13.28515625" bestFit="1" customWidth="1"/>
    <col min="10" max="11" width="10.5703125" bestFit="1" customWidth="1"/>
    <col min="21" max="21" width="43.42578125" bestFit="1" customWidth="1"/>
  </cols>
  <sheetData>
    <row r="1" spans="1:22" x14ac:dyDescent="0.25">
      <c r="A1" s="1" t="s">
        <v>32</v>
      </c>
    </row>
    <row r="2" spans="1:22" x14ac:dyDescent="0.25">
      <c r="A2" s="1" t="s">
        <v>2</v>
      </c>
      <c r="C2" s="153">
        <f>'Monthly Match Report - Feb'!B4</f>
        <v>0</v>
      </c>
      <c r="D2" s="153"/>
      <c r="E2" s="153"/>
    </row>
    <row r="3" spans="1:22" x14ac:dyDescent="0.25">
      <c r="A3" s="10" t="s">
        <v>3</v>
      </c>
      <c r="C3" s="154">
        <f>'Monthly Match Report - Feb'!B5</f>
        <v>45323</v>
      </c>
      <c r="D3" s="153"/>
      <c r="E3" s="153"/>
    </row>
    <row r="4" spans="1:22" ht="15.75" thickBot="1" x14ac:dyDescent="0.3">
      <c r="A4" s="10"/>
    </row>
    <row r="5" spans="1:22" ht="45" x14ac:dyDescent="0.25">
      <c r="A5" s="11" t="s">
        <v>21</v>
      </c>
      <c r="B5" s="12" t="s">
        <v>22</v>
      </c>
      <c r="C5" s="13" t="s">
        <v>23</v>
      </c>
      <c r="D5" s="13" t="s">
        <v>44</v>
      </c>
      <c r="E5" s="13" t="s">
        <v>34</v>
      </c>
      <c r="F5" s="17" t="s">
        <v>33</v>
      </c>
    </row>
    <row r="6" spans="1:22" x14ac:dyDescent="0.25">
      <c r="A6" s="18" t="s">
        <v>61</v>
      </c>
      <c r="B6" s="19" t="s">
        <v>10</v>
      </c>
      <c r="C6" s="40">
        <f>'Monthly Match Report - Feb'!D14</f>
        <v>0</v>
      </c>
      <c r="D6" s="22"/>
      <c r="E6" s="20">
        <f>ROUNDUP(D6/3,2)</f>
        <v>0</v>
      </c>
      <c r="F6" s="23">
        <f>C6-E6</f>
        <v>0</v>
      </c>
      <c r="I6" s="24"/>
      <c r="J6" s="24"/>
      <c r="K6" s="24"/>
    </row>
    <row r="7" spans="1:22" x14ac:dyDescent="0.25">
      <c r="A7" s="18" t="s">
        <v>62</v>
      </c>
      <c r="B7" s="19" t="s">
        <v>11</v>
      </c>
      <c r="C7" s="40">
        <f>'Monthly Match Report - Feb'!D15</f>
        <v>0</v>
      </c>
      <c r="D7" s="22"/>
      <c r="E7" s="20">
        <f t="shared" ref="E7:E9" si="0">ROUNDUP(D7/3,2)</f>
        <v>0</v>
      </c>
      <c r="F7" s="23">
        <f t="shared" ref="F7:F9" si="1">C7-E7</f>
        <v>0</v>
      </c>
    </row>
    <row r="8" spans="1:22" x14ac:dyDescent="0.25">
      <c r="A8" s="18" t="s">
        <v>63</v>
      </c>
      <c r="B8" s="19" t="s">
        <v>39</v>
      </c>
      <c r="C8" s="40">
        <f>'Monthly Match Report - Feb'!D16</f>
        <v>0</v>
      </c>
      <c r="D8" s="22"/>
      <c r="E8" s="20">
        <f t="shared" si="0"/>
        <v>0</v>
      </c>
      <c r="F8" s="23">
        <f t="shared" si="1"/>
        <v>0</v>
      </c>
    </row>
    <row r="9" spans="1:22" ht="15.75" thickBot="1" x14ac:dyDescent="0.3">
      <c r="A9" s="25" t="s">
        <v>64</v>
      </c>
      <c r="B9" s="26" t="s">
        <v>20</v>
      </c>
      <c r="C9" s="40">
        <f>'Monthly Match Report - Feb'!D17</f>
        <v>0</v>
      </c>
      <c r="D9" s="27"/>
      <c r="E9" s="20">
        <f t="shared" si="0"/>
        <v>0</v>
      </c>
      <c r="F9" s="23">
        <f t="shared" si="1"/>
        <v>0</v>
      </c>
    </row>
    <row r="10" spans="1:22" ht="15.75" thickBot="1" x14ac:dyDescent="0.3">
      <c r="A10" s="28"/>
      <c r="B10" s="85" t="s">
        <v>47</v>
      </c>
      <c r="C10" s="29">
        <f t="shared" ref="C10:F10" si="2">SUM(C6:C9)</f>
        <v>0</v>
      </c>
      <c r="D10" s="29">
        <f t="shared" si="2"/>
        <v>0</v>
      </c>
      <c r="E10" s="29">
        <f t="shared" si="2"/>
        <v>0</v>
      </c>
      <c r="F10" s="31">
        <f t="shared" si="2"/>
        <v>0</v>
      </c>
    </row>
    <row r="12" spans="1:22" x14ac:dyDescent="0.25">
      <c r="E12" s="24"/>
      <c r="U12" s="38"/>
      <c r="V12" s="39"/>
    </row>
    <row r="13" spans="1:22" x14ac:dyDescent="0.25">
      <c r="D13" s="24"/>
      <c r="E13" s="24"/>
      <c r="G13" s="24"/>
      <c r="U13" s="38"/>
      <c r="V13" s="39"/>
    </row>
    <row r="14" spans="1:22" x14ac:dyDescent="0.25">
      <c r="D14" s="24"/>
      <c r="E14" s="24"/>
      <c r="U14" s="38"/>
      <c r="V14" s="39"/>
    </row>
    <row r="15" spans="1:22" x14ac:dyDescent="0.25">
      <c r="D15" s="24"/>
      <c r="E15" s="24"/>
      <c r="U15" s="38"/>
      <c r="V15" s="39"/>
    </row>
    <row r="16" spans="1:22" x14ac:dyDescent="0.25">
      <c r="D16" s="24"/>
      <c r="E16" s="24"/>
      <c r="U16" s="38"/>
      <c r="V16" s="39"/>
    </row>
    <row r="17" spans="3:22" x14ac:dyDescent="0.25">
      <c r="C17" s="24"/>
      <c r="D17" s="24"/>
      <c r="E17" s="24"/>
      <c r="G17" s="24"/>
      <c r="U17" s="38"/>
      <c r="V17" s="39"/>
    </row>
    <row r="18" spans="3:22" x14ac:dyDescent="0.25">
      <c r="C18" s="24"/>
      <c r="D18" s="24"/>
      <c r="E18" s="24"/>
      <c r="G18" s="24"/>
      <c r="H18" s="24"/>
      <c r="U18" s="38"/>
      <c r="V18" s="39"/>
    </row>
    <row r="19" spans="3:22" x14ac:dyDescent="0.25">
      <c r="C19" s="24"/>
      <c r="D19" s="24"/>
      <c r="E19" s="24"/>
      <c r="G19" s="24"/>
      <c r="U19" s="38"/>
      <c r="V19" s="39"/>
    </row>
    <row r="20" spans="3:22" x14ac:dyDescent="0.25">
      <c r="C20" s="24"/>
      <c r="D20" s="24"/>
      <c r="E20" s="24"/>
      <c r="G20" s="24"/>
      <c r="U20" s="38"/>
    </row>
    <row r="21" spans="3:22" x14ac:dyDescent="0.25">
      <c r="E21" s="24"/>
      <c r="U21" s="38"/>
    </row>
    <row r="22" spans="3:22" x14ac:dyDescent="0.25">
      <c r="U22" s="38"/>
    </row>
    <row r="23" spans="3:22" x14ac:dyDescent="0.25">
      <c r="U23" s="38"/>
    </row>
    <row r="24" spans="3:22" x14ac:dyDescent="0.25">
      <c r="C24" s="24"/>
      <c r="E24" s="24"/>
      <c r="U24" s="38"/>
    </row>
    <row r="25" spans="3:22" x14ac:dyDescent="0.25">
      <c r="E25" s="24"/>
      <c r="U25" s="38"/>
    </row>
    <row r="26" spans="3:22" x14ac:dyDescent="0.25">
      <c r="E26" s="24"/>
      <c r="U26" s="38"/>
    </row>
    <row r="27" spans="3:22" x14ac:dyDescent="0.25">
      <c r="E27" s="24"/>
    </row>
  </sheetData>
  <mergeCells count="2">
    <mergeCell ref="C2:E2"/>
    <mergeCell ref="C3:E3"/>
  </mergeCells>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9F6E07-0360-4DA6-80CF-5040CD50C9E4}">
  <sheetPr>
    <pageSetUpPr fitToPage="1"/>
  </sheetPr>
  <dimension ref="A1:I25"/>
  <sheetViews>
    <sheetView workbookViewId="0">
      <selection activeCell="B6" sqref="B6:D6"/>
    </sheetView>
  </sheetViews>
  <sheetFormatPr defaultRowHeight="15" x14ac:dyDescent="0.25"/>
  <cols>
    <col min="1" max="1" width="35.42578125" customWidth="1"/>
    <col min="2" max="3" width="16.7109375" customWidth="1"/>
    <col min="4" max="5" width="22.7109375" customWidth="1"/>
  </cols>
  <sheetData>
    <row r="1" spans="1:9" ht="20.25" customHeight="1" x14ac:dyDescent="0.25">
      <c r="A1" s="151" t="s">
        <v>0</v>
      </c>
      <c r="B1" s="151"/>
      <c r="C1" s="151"/>
      <c r="D1" s="151"/>
      <c r="E1" s="151"/>
      <c r="F1" s="151"/>
      <c r="G1" s="151"/>
      <c r="H1" s="1"/>
      <c r="I1" s="1"/>
    </row>
    <row r="2" spans="1:9" ht="20.25" customHeight="1" x14ac:dyDescent="0.25">
      <c r="A2" s="151" t="s">
        <v>1</v>
      </c>
      <c r="B2" s="151"/>
      <c r="C2" s="151"/>
      <c r="D2" s="151"/>
      <c r="E2" s="151"/>
      <c r="F2" s="151"/>
      <c r="G2" s="151"/>
      <c r="H2" s="1"/>
      <c r="I2" s="1"/>
    </row>
    <row r="3" spans="1:9" ht="20.25" customHeight="1" x14ac:dyDescent="0.25">
      <c r="A3" s="2"/>
      <c r="B3" s="2"/>
      <c r="C3" s="2"/>
      <c r="D3" s="2"/>
      <c r="E3" s="2"/>
      <c r="F3" s="2"/>
      <c r="G3" s="2"/>
      <c r="H3" s="1"/>
      <c r="I3" s="1"/>
    </row>
    <row r="4" spans="1:9" ht="20.25" customHeight="1" x14ac:dyDescent="0.25">
      <c r="A4" s="3" t="s">
        <v>2</v>
      </c>
      <c r="B4" s="150">
        <f>'Monthly Match Report - Jul'!B4</f>
        <v>0</v>
      </c>
      <c r="C4" s="150"/>
      <c r="D4" s="150"/>
      <c r="E4" s="3"/>
      <c r="F4" s="3"/>
      <c r="G4" s="3"/>
      <c r="H4" s="1"/>
      <c r="I4" s="1"/>
    </row>
    <row r="5" spans="1:9" ht="20.25" customHeight="1" x14ac:dyDescent="0.25">
      <c r="A5" s="3" t="s">
        <v>3</v>
      </c>
      <c r="B5" s="75">
        <v>45352</v>
      </c>
      <c r="C5" s="3"/>
      <c r="D5" s="3"/>
      <c r="E5" s="3"/>
      <c r="F5" s="3"/>
      <c r="G5" s="3"/>
      <c r="H5" s="1"/>
      <c r="I5" s="1"/>
    </row>
    <row r="6" spans="1:9" ht="20.25" customHeight="1" x14ac:dyDescent="0.25">
      <c r="A6" s="3" t="s">
        <v>4</v>
      </c>
      <c r="B6" s="150"/>
      <c r="C6" s="150"/>
      <c r="D6" s="150"/>
      <c r="E6" s="3"/>
      <c r="F6" s="3"/>
      <c r="G6" s="3"/>
      <c r="H6" s="1"/>
      <c r="I6" s="1"/>
    </row>
    <row r="7" spans="1:9" ht="20.25" customHeight="1" x14ac:dyDescent="0.25">
      <c r="A7" s="3" t="s">
        <v>5</v>
      </c>
      <c r="B7" s="150">
        <f>'Monthly Match Report - Jul'!B7</f>
        <v>0</v>
      </c>
      <c r="C7" s="150"/>
      <c r="D7" s="150"/>
      <c r="E7" s="3"/>
      <c r="F7" s="3"/>
      <c r="G7" s="3"/>
      <c r="H7" s="1"/>
      <c r="I7" s="1"/>
    </row>
    <row r="8" spans="1:9" ht="20.25" customHeight="1" x14ac:dyDescent="0.25">
      <c r="A8" s="3" t="s">
        <v>6</v>
      </c>
      <c r="B8" s="3"/>
      <c r="C8" s="3"/>
      <c r="D8" s="3"/>
      <c r="E8" s="3"/>
      <c r="F8" s="3"/>
      <c r="G8" s="3"/>
      <c r="H8" s="1"/>
      <c r="I8" s="1"/>
    </row>
    <row r="9" spans="1:9" ht="20.25" customHeight="1" x14ac:dyDescent="0.25">
      <c r="A9" s="4" t="s">
        <v>7</v>
      </c>
      <c r="B9" s="150"/>
      <c r="C9" s="150"/>
      <c r="D9" s="150"/>
      <c r="E9" s="3"/>
      <c r="F9" s="3"/>
      <c r="G9" s="3"/>
      <c r="H9" s="1"/>
      <c r="I9" s="1"/>
    </row>
    <row r="10" spans="1:9" ht="20.25" customHeight="1" x14ac:dyDescent="0.25">
      <c r="A10" s="4" t="s">
        <v>8</v>
      </c>
      <c r="B10" s="150"/>
      <c r="C10" s="150"/>
      <c r="D10" s="150"/>
      <c r="E10" s="3"/>
      <c r="F10" s="3"/>
      <c r="G10" s="3"/>
      <c r="H10" s="1"/>
      <c r="I10" s="1"/>
    </row>
    <row r="11" spans="1:9" ht="20.25" customHeight="1" x14ac:dyDescent="0.25">
      <c r="A11" s="3"/>
      <c r="B11" s="3"/>
      <c r="C11" s="3"/>
      <c r="D11" s="3"/>
      <c r="E11" s="3"/>
      <c r="F11" s="3"/>
      <c r="G11" s="3"/>
      <c r="H11" s="1"/>
      <c r="I11" s="1"/>
    </row>
    <row r="12" spans="1:9" ht="20.25" customHeight="1" x14ac:dyDescent="0.25">
      <c r="A12" s="3" t="s">
        <v>9</v>
      </c>
      <c r="B12" s="150"/>
      <c r="C12" s="150"/>
      <c r="D12" s="3" t="s">
        <v>18</v>
      </c>
      <c r="E12" s="74"/>
      <c r="F12" s="5"/>
      <c r="G12" s="3"/>
      <c r="H12" s="1"/>
      <c r="I12" s="1"/>
    </row>
    <row r="13" spans="1:9" ht="20.25" customHeight="1" x14ac:dyDescent="0.25">
      <c r="A13" s="89"/>
      <c r="B13" s="88" t="s">
        <v>48</v>
      </c>
      <c r="C13" s="88" t="s">
        <v>49</v>
      </c>
      <c r="D13" s="88" t="s">
        <v>50</v>
      </c>
      <c r="F13" s="3"/>
      <c r="G13" s="3"/>
      <c r="H13" s="1"/>
      <c r="I13" s="1"/>
    </row>
    <row r="14" spans="1:9" ht="20.25" customHeight="1" x14ac:dyDescent="0.25">
      <c r="A14" s="3" t="s">
        <v>10</v>
      </c>
      <c r="B14" s="48"/>
      <c r="C14" s="48"/>
      <c r="D14" s="6">
        <f>B14+C14+'Monthly Match Report - Feb'!D14</f>
        <v>0</v>
      </c>
      <c r="F14" s="3"/>
      <c r="G14" s="3"/>
      <c r="H14" s="1"/>
      <c r="I14" s="1"/>
    </row>
    <row r="15" spans="1:9" ht="20.25" customHeight="1" x14ac:dyDescent="0.25">
      <c r="A15" s="3" t="s">
        <v>11</v>
      </c>
      <c r="B15" s="48"/>
      <c r="C15" s="48"/>
      <c r="D15" s="6">
        <f>B15+C15+'Monthly Match Report - Feb'!D15</f>
        <v>0</v>
      </c>
      <c r="F15" s="3"/>
      <c r="G15" s="3"/>
      <c r="H15" s="1"/>
      <c r="I15" s="1"/>
    </row>
    <row r="16" spans="1:9" ht="20.25" customHeight="1" x14ac:dyDescent="0.25">
      <c r="A16" s="3" t="s">
        <v>12</v>
      </c>
      <c r="B16" s="48"/>
      <c r="C16" s="48"/>
      <c r="D16" s="6">
        <f>B16+C16+'Monthly Match Report - Feb'!D16</f>
        <v>0</v>
      </c>
      <c r="F16" s="3"/>
      <c r="G16" s="3"/>
      <c r="H16" s="1"/>
      <c r="I16" s="1"/>
    </row>
    <row r="17" spans="1:9" ht="20.25" customHeight="1" x14ac:dyDescent="0.25">
      <c r="A17" s="3" t="s">
        <v>20</v>
      </c>
      <c r="B17" s="48"/>
      <c r="C17" s="48"/>
      <c r="D17" s="6">
        <f>B17+C17+'Monthly Match Report - Feb'!D17</f>
        <v>0</v>
      </c>
      <c r="F17" s="3"/>
      <c r="G17" s="3"/>
      <c r="H17" s="1"/>
      <c r="I17" s="1"/>
    </row>
    <row r="18" spans="1:9" ht="20.25" customHeight="1" x14ac:dyDescent="0.25">
      <c r="A18" s="3"/>
      <c r="B18" s="3" t="s">
        <v>13</v>
      </c>
      <c r="C18" s="3" t="s">
        <v>14</v>
      </c>
      <c r="D18" s="3"/>
      <c r="F18" s="3"/>
      <c r="G18" s="3"/>
      <c r="H18" s="1"/>
      <c r="I18" s="1"/>
    </row>
    <row r="19" spans="1:9" ht="20.25" customHeight="1" x14ac:dyDescent="0.25">
      <c r="A19" s="3" t="s">
        <v>15</v>
      </c>
      <c r="B19" s="6">
        <f>SUM(B14:B17)</f>
        <v>0</v>
      </c>
      <c r="C19" s="6">
        <f>SUM(C14:C17)</f>
        <v>0</v>
      </c>
      <c r="D19" s="6">
        <f>SUM(D14:D17)</f>
        <v>0</v>
      </c>
      <c r="F19" s="3"/>
      <c r="G19" s="3"/>
      <c r="H19" s="1"/>
      <c r="I19" s="1"/>
    </row>
    <row r="20" spans="1:9" ht="20.25" customHeight="1" x14ac:dyDescent="0.25">
      <c r="A20" s="3"/>
      <c r="B20" s="3"/>
      <c r="C20" s="3"/>
      <c r="D20" s="3"/>
      <c r="E20" s="3"/>
      <c r="F20" s="3"/>
      <c r="G20" s="3"/>
      <c r="H20" s="1"/>
      <c r="I20" s="1"/>
    </row>
    <row r="21" spans="1:9" ht="33" customHeight="1" x14ac:dyDescent="0.25">
      <c r="A21" s="152" t="s">
        <v>16</v>
      </c>
      <c r="B21" s="152"/>
      <c r="C21" s="152"/>
      <c r="D21" s="152"/>
      <c r="E21" s="152"/>
      <c r="F21" s="152"/>
      <c r="G21" s="152"/>
      <c r="H21" s="1"/>
      <c r="I21" s="1"/>
    </row>
    <row r="22" spans="1:9" ht="20.25" customHeight="1" x14ac:dyDescent="0.25">
      <c r="A22" s="136" t="s">
        <v>90</v>
      </c>
      <c r="B22" s="9"/>
      <c r="C22" s="7"/>
      <c r="D22" s="7"/>
      <c r="E22" s="7"/>
      <c r="F22" s="7"/>
      <c r="G22" s="7"/>
    </row>
    <row r="23" spans="1:9" ht="20.25" customHeight="1" x14ac:dyDescent="0.25">
      <c r="A23" s="8"/>
      <c r="B23" s="9"/>
      <c r="C23" s="7"/>
      <c r="D23" s="7"/>
      <c r="E23" s="7"/>
      <c r="F23" s="7"/>
      <c r="G23" s="7"/>
    </row>
    <row r="24" spans="1:9" ht="20.25" customHeight="1" x14ac:dyDescent="0.25">
      <c r="A24" s="3" t="s">
        <v>17</v>
      </c>
      <c r="B24" s="7"/>
      <c r="C24" s="7"/>
      <c r="D24" s="7"/>
      <c r="E24" s="7"/>
      <c r="F24" s="7"/>
      <c r="G24" s="7"/>
    </row>
    <row r="25" spans="1:9" x14ac:dyDescent="0.25">
      <c r="A25" s="42" t="s">
        <v>35</v>
      </c>
    </row>
  </sheetData>
  <mergeCells count="9">
    <mergeCell ref="A1:G1"/>
    <mergeCell ref="A2:G2"/>
    <mergeCell ref="B12:C12"/>
    <mergeCell ref="A21:G21"/>
    <mergeCell ref="B10:D10"/>
    <mergeCell ref="B9:D9"/>
    <mergeCell ref="B7:D7"/>
    <mergeCell ref="B6:D6"/>
    <mergeCell ref="B4:D4"/>
  </mergeCells>
  <hyperlinks>
    <hyperlink ref="A22" r:id="rId1" xr:uid="{E458DA63-3DD0-4AC8-85A0-BC0E48783752}"/>
  </hyperlinks>
  <pageMargins left="0.7" right="0.7" top="0.75" bottom="0.75" header="0.3" footer="0.3"/>
  <pageSetup scale="92" orientation="landscape"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058504-D8E6-43C4-8F81-5BEF64B67846}">
  <sheetPr>
    <tabColor theme="8" tint="0.59999389629810485"/>
  </sheetPr>
  <dimension ref="A1:T29"/>
  <sheetViews>
    <sheetView workbookViewId="0"/>
  </sheetViews>
  <sheetFormatPr defaultRowHeight="15" x14ac:dyDescent="0.25"/>
  <cols>
    <col min="1" max="1" width="14.7109375" customWidth="1"/>
    <col min="2" max="2" width="35.7109375" customWidth="1"/>
    <col min="3" max="3" width="16.85546875" bestFit="1" customWidth="1"/>
    <col min="4" max="4" width="17.140625" customWidth="1"/>
    <col min="5" max="5" width="16.85546875" bestFit="1" customWidth="1"/>
    <col min="6" max="6" width="16.42578125" customWidth="1"/>
    <col min="7" max="7" width="13.28515625" bestFit="1" customWidth="1"/>
    <col min="8" max="9" width="10.5703125" bestFit="1" customWidth="1"/>
    <col min="19" max="19" width="43.42578125" bestFit="1" customWidth="1"/>
  </cols>
  <sheetData>
    <row r="1" spans="1:20" x14ac:dyDescent="0.25">
      <c r="A1" s="1" t="s">
        <v>32</v>
      </c>
    </row>
    <row r="2" spans="1:20" x14ac:dyDescent="0.25">
      <c r="A2" s="1" t="s">
        <v>2</v>
      </c>
      <c r="C2" s="153">
        <f>'Monthly Match Report - Mar'!B4</f>
        <v>0</v>
      </c>
      <c r="D2" s="153"/>
      <c r="E2" s="153"/>
    </row>
    <row r="3" spans="1:20" x14ac:dyDescent="0.25">
      <c r="A3" s="10" t="s">
        <v>3</v>
      </c>
      <c r="C3" s="154">
        <f>'Monthly Match Report - Mar'!B5</f>
        <v>45352</v>
      </c>
      <c r="D3" s="153"/>
      <c r="E3" s="153"/>
    </row>
    <row r="4" spans="1:20" ht="15.75" thickBot="1" x14ac:dyDescent="0.3">
      <c r="A4" s="10"/>
    </row>
    <row r="5" spans="1:20" ht="45" x14ac:dyDescent="0.25">
      <c r="A5" s="11" t="s">
        <v>21</v>
      </c>
      <c r="B5" s="12" t="s">
        <v>22</v>
      </c>
      <c r="C5" s="13" t="s">
        <v>23</v>
      </c>
      <c r="D5" s="13" t="s">
        <v>44</v>
      </c>
      <c r="E5" s="13" t="s">
        <v>34</v>
      </c>
      <c r="F5" s="17" t="s">
        <v>33</v>
      </c>
    </row>
    <row r="6" spans="1:20" x14ac:dyDescent="0.25">
      <c r="A6" s="18" t="s">
        <v>61</v>
      </c>
      <c r="B6" s="19" t="s">
        <v>10</v>
      </c>
      <c r="C6" s="40">
        <f>'Monthly Match Report - Mar'!D14</f>
        <v>0</v>
      </c>
      <c r="D6" s="22"/>
      <c r="E6" s="20">
        <f>ROUNDUP(D6/3,2)</f>
        <v>0</v>
      </c>
      <c r="F6" s="23">
        <f>C6-E6</f>
        <v>0</v>
      </c>
      <c r="G6" s="24"/>
      <c r="H6" s="24"/>
      <c r="I6" s="24"/>
    </row>
    <row r="7" spans="1:20" x14ac:dyDescent="0.25">
      <c r="A7" s="18" t="s">
        <v>62</v>
      </c>
      <c r="B7" s="19" t="s">
        <v>11</v>
      </c>
      <c r="C7" s="40">
        <f>'Monthly Match Report - Mar'!D15</f>
        <v>0</v>
      </c>
      <c r="D7" s="22"/>
      <c r="E7" s="20">
        <f t="shared" ref="E7:E9" si="0">ROUNDUP(D7/3,2)</f>
        <v>0</v>
      </c>
      <c r="F7" s="23">
        <f t="shared" ref="F7:F9" si="1">C7-E7</f>
        <v>0</v>
      </c>
    </row>
    <row r="8" spans="1:20" x14ac:dyDescent="0.25">
      <c r="A8" s="18" t="s">
        <v>63</v>
      </c>
      <c r="B8" s="19" t="s">
        <v>39</v>
      </c>
      <c r="C8" s="40">
        <f>'Monthly Match Report - Mar'!D16</f>
        <v>0</v>
      </c>
      <c r="D8" s="22"/>
      <c r="E8" s="20">
        <f t="shared" si="0"/>
        <v>0</v>
      </c>
      <c r="F8" s="23">
        <f t="shared" si="1"/>
        <v>0</v>
      </c>
    </row>
    <row r="9" spans="1:20" ht="15.75" thickBot="1" x14ac:dyDescent="0.3">
      <c r="A9" s="25" t="s">
        <v>64</v>
      </c>
      <c r="B9" s="26" t="s">
        <v>20</v>
      </c>
      <c r="C9" s="40">
        <f>'Monthly Match Report - Mar'!D17</f>
        <v>0</v>
      </c>
      <c r="D9" s="27"/>
      <c r="E9" s="20">
        <f t="shared" si="0"/>
        <v>0</v>
      </c>
      <c r="F9" s="23">
        <f t="shared" si="1"/>
        <v>0</v>
      </c>
    </row>
    <row r="10" spans="1:20" ht="15.75" thickBot="1" x14ac:dyDescent="0.3">
      <c r="A10" s="28"/>
      <c r="B10" s="85" t="s">
        <v>47</v>
      </c>
      <c r="C10" s="29">
        <f t="shared" ref="C10:F10" si="2">SUM(C6:C9)</f>
        <v>0</v>
      </c>
      <c r="D10" s="29">
        <f t="shared" si="2"/>
        <v>0</v>
      </c>
      <c r="E10" s="29">
        <f t="shared" si="2"/>
        <v>0</v>
      </c>
      <c r="F10" s="31">
        <f t="shared" si="2"/>
        <v>0</v>
      </c>
    </row>
    <row r="12" spans="1:20" x14ac:dyDescent="0.25">
      <c r="E12" s="53"/>
      <c r="F12" s="53"/>
    </row>
    <row r="13" spans="1:20" x14ac:dyDescent="0.25">
      <c r="E13" s="53"/>
      <c r="F13" s="53"/>
      <c r="S13" s="38"/>
      <c r="T13" s="39"/>
    </row>
    <row r="14" spans="1:20" x14ac:dyDescent="0.25">
      <c r="E14" s="24"/>
      <c r="S14" s="38"/>
      <c r="T14" s="39"/>
    </row>
    <row r="15" spans="1:20" x14ac:dyDescent="0.25">
      <c r="D15" s="24"/>
      <c r="E15" s="24"/>
      <c r="S15" s="38"/>
      <c r="T15" s="39"/>
    </row>
    <row r="16" spans="1:20" x14ac:dyDescent="0.25">
      <c r="D16" s="24"/>
      <c r="E16" s="24"/>
      <c r="S16" s="38"/>
      <c r="T16" s="39"/>
    </row>
    <row r="17" spans="3:20" x14ac:dyDescent="0.25">
      <c r="D17" s="24"/>
      <c r="E17" s="24"/>
      <c r="S17" s="38"/>
      <c r="T17" s="39"/>
    </row>
    <row r="18" spans="3:20" x14ac:dyDescent="0.25">
      <c r="D18" s="24"/>
      <c r="E18" s="24"/>
      <c r="S18" s="38"/>
      <c r="T18" s="39"/>
    </row>
    <row r="19" spans="3:20" x14ac:dyDescent="0.25">
      <c r="C19" s="24"/>
      <c r="D19" s="24"/>
      <c r="E19" s="24"/>
      <c r="S19" s="38"/>
      <c r="T19" s="39"/>
    </row>
    <row r="20" spans="3:20" x14ac:dyDescent="0.25">
      <c r="C20" s="24"/>
      <c r="D20" s="24"/>
      <c r="E20" s="24"/>
      <c r="S20" s="38"/>
      <c r="T20" s="39"/>
    </row>
    <row r="21" spans="3:20" x14ac:dyDescent="0.25">
      <c r="C21" s="24"/>
      <c r="D21" s="24"/>
      <c r="E21" s="24"/>
      <c r="S21" s="38"/>
      <c r="T21" s="39"/>
    </row>
    <row r="22" spans="3:20" x14ac:dyDescent="0.25">
      <c r="C22" s="24"/>
      <c r="D22" s="24"/>
      <c r="E22" s="24"/>
      <c r="S22" s="38"/>
    </row>
    <row r="23" spans="3:20" x14ac:dyDescent="0.25">
      <c r="E23" s="24"/>
      <c r="S23" s="38"/>
    </row>
    <row r="24" spans="3:20" x14ac:dyDescent="0.25">
      <c r="S24" s="38"/>
    </row>
    <row r="25" spans="3:20" x14ac:dyDescent="0.25">
      <c r="S25" s="38"/>
    </row>
    <row r="26" spans="3:20" x14ac:dyDescent="0.25">
      <c r="C26" s="24"/>
      <c r="E26" s="24"/>
      <c r="S26" s="38"/>
    </row>
    <row r="27" spans="3:20" x14ac:dyDescent="0.25">
      <c r="E27" s="24"/>
      <c r="S27" s="38"/>
    </row>
    <row r="28" spans="3:20" x14ac:dyDescent="0.25">
      <c r="E28" s="24"/>
      <c r="S28" s="38"/>
    </row>
    <row r="29" spans="3:20" x14ac:dyDescent="0.25">
      <c r="E29" s="24"/>
    </row>
  </sheetData>
  <mergeCells count="2">
    <mergeCell ref="C2:E2"/>
    <mergeCell ref="C3:E3"/>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2D65CE-EB9F-4819-B914-7D855701F8D3}">
  <sheetPr>
    <pageSetUpPr fitToPage="1"/>
  </sheetPr>
  <dimension ref="A1:I29"/>
  <sheetViews>
    <sheetView workbookViewId="0">
      <selection activeCell="B4" sqref="B4:D4"/>
    </sheetView>
  </sheetViews>
  <sheetFormatPr defaultRowHeight="15" x14ac:dyDescent="0.25"/>
  <cols>
    <col min="1" max="1" width="35.42578125" customWidth="1"/>
    <col min="2" max="3" width="16.7109375" customWidth="1"/>
    <col min="4" max="5" width="22.7109375" customWidth="1"/>
  </cols>
  <sheetData>
    <row r="1" spans="1:9" ht="20.25" customHeight="1" x14ac:dyDescent="0.25">
      <c r="A1" s="151" t="s">
        <v>0</v>
      </c>
      <c r="B1" s="151"/>
      <c r="C1" s="151"/>
      <c r="D1" s="151"/>
      <c r="E1" s="151"/>
      <c r="F1" s="151"/>
      <c r="G1" s="151"/>
      <c r="H1" s="1"/>
      <c r="I1" s="1"/>
    </row>
    <row r="2" spans="1:9" ht="20.25" customHeight="1" x14ac:dyDescent="0.25">
      <c r="A2" s="151" t="s">
        <v>1</v>
      </c>
      <c r="B2" s="151"/>
      <c r="C2" s="151"/>
      <c r="D2" s="151"/>
      <c r="E2" s="151"/>
      <c r="F2" s="151"/>
      <c r="G2" s="151"/>
      <c r="H2" s="1"/>
      <c r="I2" s="1"/>
    </row>
    <row r="3" spans="1:9" ht="20.25" customHeight="1" x14ac:dyDescent="0.25">
      <c r="A3" s="2"/>
      <c r="B3" s="2"/>
      <c r="C3" s="2"/>
      <c r="D3" s="2"/>
      <c r="E3" s="2"/>
      <c r="F3" s="2"/>
      <c r="G3" s="2"/>
      <c r="H3" s="1"/>
      <c r="I3" s="1"/>
    </row>
    <row r="4" spans="1:9" ht="20.25" customHeight="1" x14ac:dyDescent="0.25">
      <c r="A4" s="3" t="s">
        <v>2</v>
      </c>
      <c r="B4" s="150"/>
      <c r="C4" s="150"/>
      <c r="D4" s="150"/>
      <c r="E4" s="3"/>
      <c r="F4" s="3"/>
      <c r="G4" s="3"/>
      <c r="H4" s="1"/>
      <c r="I4" s="1"/>
    </row>
    <row r="5" spans="1:9" ht="20.25" customHeight="1" x14ac:dyDescent="0.25">
      <c r="A5" s="3" t="s">
        <v>3</v>
      </c>
      <c r="B5" s="75">
        <v>45108</v>
      </c>
      <c r="C5" s="3"/>
      <c r="D5" s="3"/>
      <c r="E5" s="3"/>
      <c r="F5" s="3"/>
      <c r="G5" s="3"/>
      <c r="H5" s="1"/>
      <c r="I5" s="1"/>
    </row>
    <row r="6" spans="1:9" ht="20.25" customHeight="1" x14ac:dyDescent="0.25">
      <c r="A6" s="3" t="s">
        <v>4</v>
      </c>
      <c r="B6" s="150"/>
      <c r="C6" s="150"/>
      <c r="D6" s="150"/>
      <c r="E6" s="3"/>
      <c r="F6" s="3"/>
      <c r="G6" s="3"/>
      <c r="H6" s="1"/>
      <c r="I6" s="1"/>
    </row>
    <row r="7" spans="1:9" ht="20.25" customHeight="1" x14ac:dyDescent="0.25">
      <c r="A7" s="3" t="s">
        <v>5</v>
      </c>
      <c r="B7" s="150"/>
      <c r="C7" s="150"/>
      <c r="D7" s="150"/>
      <c r="E7" s="3"/>
      <c r="F7" s="3"/>
      <c r="G7" s="3"/>
      <c r="H7" s="1"/>
      <c r="I7" s="1"/>
    </row>
    <row r="8" spans="1:9" ht="20.25" customHeight="1" x14ac:dyDescent="0.25">
      <c r="A8" s="3" t="s">
        <v>6</v>
      </c>
      <c r="B8" s="47"/>
      <c r="C8" s="47"/>
      <c r="D8" s="3"/>
      <c r="E8" s="3"/>
      <c r="F8" s="3"/>
      <c r="G8" s="3"/>
      <c r="H8" s="1"/>
      <c r="I8" s="1"/>
    </row>
    <row r="9" spans="1:9" ht="20.25" customHeight="1" x14ac:dyDescent="0.25">
      <c r="A9" s="4" t="s">
        <v>7</v>
      </c>
      <c r="B9" s="150"/>
      <c r="C9" s="150"/>
      <c r="D9" s="150"/>
      <c r="E9" s="3"/>
      <c r="F9" s="3"/>
      <c r="G9" s="3"/>
      <c r="H9" s="1"/>
      <c r="I9" s="1"/>
    </row>
    <row r="10" spans="1:9" ht="20.25" customHeight="1" x14ac:dyDescent="0.25">
      <c r="A10" s="4" t="s">
        <v>8</v>
      </c>
      <c r="B10" s="150"/>
      <c r="C10" s="150"/>
      <c r="D10" s="150"/>
      <c r="E10" s="3"/>
      <c r="F10" s="3"/>
      <c r="G10" s="3"/>
      <c r="H10" s="1"/>
      <c r="I10" s="1"/>
    </row>
    <row r="11" spans="1:9" ht="20.25" customHeight="1" x14ac:dyDescent="0.25">
      <c r="A11" s="3"/>
      <c r="B11" s="3"/>
      <c r="C11" s="3"/>
      <c r="D11" s="3"/>
      <c r="E11" s="3"/>
      <c r="F11" s="3"/>
      <c r="G11" s="3"/>
      <c r="H11" s="1"/>
      <c r="I11" s="1"/>
    </row>
    <row r="12" spans="1:9" ht="20.25" customHeight="1" x14ac:dyDescent="0.25">
      <c r="A12" s="3" t="s">
        <v>9</v>
      </c>
      <c r="B12" s="150"/>
      <c r="C12" s="150"/>
      <c r="D12" s="3" t="s">
        <v>18</v>
      </c>
      <c r="E12" s="74"/>
      <c r="F12" s="5"/>
      <c r="G12" s="3"/>
      <c r="H12" s="1"/>
      <c r="I12" s="1"/>
    </row>
    <row r="13" spans="1:9" ht="20.25" customHeight="1" x14ac:dyDescent="0.25">
      <c r="A13" s="89"/>
      <c r="B13" s="88" t="s">
        <v>48</v>
      </c>
      <c r="C13" s="88" t="s">
        <v>49</v>
      </c>
      <c r="D13" s="88" t="s">
        <v>50</v>
      </c>
      <c r="F13" s="3"/>
      <c r="G13" s="3"/>
      <c r="H13" s="1"/>
      <c r="I13" s="1"/>
    </row>
    <row r="14" spans="1:9" ht="20.25" customHeight="1" x14ac:dyDescent="0.25">
      <c r="A14" s="3" t="s">
        <v>10</v>
      </c>
      <c r="B14" s="48"/>
      <c r="C14" s="48"/>
      <c r="D14" s="6">
        <f>B14+C14</f>
        <v>0</v>
      </c>
      <c r="F14" s="3"/>
      <c r="G14" s="3"/>
      <c r="H14" s="1"/>
      <c r="I14" s="1"/>
    </row>
    <row r="15" spans="1:9" ht="20.25" customHeight="1" x14ac:dyDescent="0.25">
      <c r="A15" s="3" t="s">
        <v>11</v>
      </c>
      <c r="B15" s="48"/>
      <c r="C15" s="48"/>
      <c r="D15" s="6">
        <f>B15+C15</f>
        <v>0</v>
      </c>
      <c r="F15" s="3"/>
      <c r="G15" s="3"/>
      <c r="H15" s="1"/>
      <c r="I15" s="1"/>
    </row>
    <row r="16" spans="1:9" ht="20.25" customHeight="1" x14ac:dyDescent="0.25">
      <c r="A16" s="3" t="s">
        <v>12</v>
      </c>
      <c r="B16" s="48"/>
      <c r="C16" s="48"/>
      <c r="D16" s="6">
        <f>B16+C16</f>
        <v>0</v>
      </c>
      <c r="F16" s="3"/>
      <c r="G16" s="3"/>
      <c r="H16" s="1"/>
      <c r="I16" s="1"/>
    </row>
    <row r="17" spans="1:9" ht="20.25" customHeight="1" x14ac:dyDescent="0.25">
      <c r="A17" s="3" t="s">
        <v>20</v>
      </c>
      <c r="B17" s="48"/>
      <c r="C17" s="48"/>
      <c r="D17" s="6">
        <f>B17+C17</f>
        <v>0</v>
      </c>
      <c r="F17" s="3"/>
      <c r="G17" s="3"/>
      <c r="H17" s="1"/>
      <c r="I17" s="1"/>
    </row>
    <row r="18" spans="1:9" ht="20.25" customHeight="1" x14ac:dyDescent="0.25">
      <c r="A18" s="3"/>
      <c r="B18" s="3" t="s">
        <v>13</v>
      </c>
      <c r="C18" s="3" t="s">
        <v>14</v>
      </c>
      <c r="D18" s="3"/>
      <c r="F18" s="3"/>
      <c r="G18" s="3"/>
      <c r="H18" s="1"/>
      <c r="I18" s="1"/>
    </row>
    <row r="19" spans="1:9" ht="20.25" customHeight="1" x14ac:dyDescent="0.25">
      <c r="A19" s="3" t="s">
        <v>15</v>
      </c>
      <c r="B19" s="6">
        <f>SUM(B14:B17)</f>
        <v>0</v>
      </c>
      <c r="C19" s="6">
        <f>SUM(C14:C17)</f>
        <v>0</v>
      </c>
      <c r="D19" s="6">
        <f>SUM(D14:D17)</f>
        <v>0</v>
      </c>
      <c r="F19" s="3"/>
      <c r="G19" s="3"/>
      <c r="H19" s="1"/>
      <c r="I19" s="1"/>
    </row>
    <row r="20" spans="1:9" ht="20.25" customHeight="1" x14ac:dyDescent="0.25">
      <c r="A20" s="3"/>
      <c r="B20" s="3"/>
      <c r="C20" s="3"/>
      <c r="D20" s="3"/>
      <c r="E20" s="3"/>
      <c r="F20" s="3"/>
      <c r="G20" s="3"/>
      <c r="H20" s="1"/>
      <c r="I20" s="1"/>
    </row>
    <row r="21" spans="1:9" ht="33" customHeight="1" x14ac:dyDescent="0.25">
      <c r="A21" s="152" t="s">
        <v>16</v>
      </c>
      <c r="B21" s="152"/>
      <c r="C21" s="152"/>
      <c r="D21" s="152"/>
      <c r="E21" s="152"/>
      <c r="F21" s="152"/>
      <c r="G21" s="152"/>
      <c r="H21" s="1"/>
      <c r="I21" s="1"/>
    </row>
    <row r="22" spans="1:9" ht="20.25" customHeight="1" x14ac:dyDescent="0.25">
      <c r="A22" s="136" t="s">
        <v>90</v>
      </c>
      <c r="B22" s="9"/>
      <c r="C22" s="7"/>
      <c r="D22" s="7"/>
      <c r="E22" s="7"/>
      <c r="F22" s="7"/>
      <c r="G22" s="7"/>
    </row>
    <row r="23" spans="1:9" ht="20.25" customHeight="1" x14ac:dyDescent="0.25">
      <c r="A23" s="8"/>
      <c r="B23" s="9"/>
      <c r="C23" s="7"/>
      <c r="D23" s="7"/>
      <c r="E23" s="7"/>
      <c r="F23" s="7"/>
      <c r="G23" s="7"/>
    </row>
    <row r="24" spans="1:9" ht="20.25" customHeight="1" x14ac:dyDescent="0.25">
      <c r="A24" s="3" t="s">
        <v>17</v>
      </c>
      <c r="B24" s="7"/>
      <c r="C24" s="7"/>
      <c r="D24" s="7"/>
      <c r="E24" s="7"/>
      <c r="F24" s="7"/>
      <c r="G24" s="7"/>
    </row>
    <row r="25" spans="1:9" x14ac:dyDescent="0.25">
      <c r="A25" s="42" t="s">
        <v>35</v>
      </c>
    </row>
    <row r="26" spans="1:9" x14ac:dyDescent="0.25">
      <c r="A26" s="149"/>
      <c r="B26" s="149"/>
      <c r="C26" s="149"/>
      <c r="D26" s="149"/>
      <c r="E26" s="149"/>
    </row>
    <row r="27" spans="1:9" x14ac:dyDescent="0.25">
      <c r="A27" s="149"/>
      <c r="B27" s="149"/>
      <c r="C27" s="149"/>
      <c r="D27" s="149"/>
      <c r="E27" s="149"/>
    </row>
    <row r="28" spans="1:9" x14ac:dyDescent="0.25">
      <c r="A28" s="149"/>
      <c r="B28" s="149"/>
      <c r="C28" s="149"/>
      <c r="D28" s="149"/>
      <c r="E28" s="149"/>
    </row>
    <row r="29" spans="1:9" x14ac:dyDescent="0.25">
      <c r="A29" s="149"/>
      <c r="B29" s="149"/>
      <c r="C29" s="149"/>
      <c r="D29" s="149"/>
      <c r="E29" s="149"/>
    </row>
  </sheetData>
  <mergeCells count="13">
    <mergeCell ref="A1:G1"/>
    <mergeCell ref="A2:G2"/>
    <mergeCell ref="A21:G21"/>
    <mergeCell ref="A26:E26"/>
    <mergeCell ref="A27:E27"/>
    <mergeCell ref="A28:E28"/>
    <mergeCell ref="A29:E29"/>
    <mergeCell ref="B4:D4"/>
    <mergeCell ref="B9:D9"/>
    <mergeCell ref="B7:D7"/>
    <mergeCell ref="B6:D6"/>
    <mergeCell ref="B10:D10"/>
    <mergeCell ref="B12:C12"/>
  </mergeCells>
  <hyperlinks>
    <hyperlink ref="A22" r:id="rId1" xr:uid="{7F14B49E-D294-47E8-AEF8-15E47C6232F3}"/>
  </hyperlinks>
  <pageMargins left="0.7" right="0.7" top="0.75" bottom="0.75" header="0.3" footer="0.3"/>
  <pageSetup scale="90" orientation="landscape"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D6B1C9-FD97-4F79-9100-B552FF0ECD38}">
  <sheetPr>
    <pageSetUpPr fitToPage="1"/>
  </sheetPr>
  <dimension ref="A1:I25"/>
  <sheetViews>
    <sheetView workbookViewId="0">
      <selection activeCell="B6" sqref="B6:D6"/>
    </sheetView>
  </sheetViews>
  <sheetFormatPr defaultRowHeight="15" x14ac:dyDescent="0.25"/>
  <cols>
    <col min="1" max="1" width="35.42578125" customWidth="1"/>
    <col min="2" max="3" width="16.7109375" customWidth="1"/>
    <col min="4" max="5" width="22.7109375" customWidth="1"/>
  </cols>
  <sheetData>
    <row r="1" spans="1:9" ht="20.25" customHeight="1" x14ac:dyDescent="0.25">
      <c r="A1" s="151" t="s">
        <v>0</v>
      </c>
      <c r="B1" s="151"/>
      <c r="C1" s="151"/>
      <c r="D1" s="151"/>
      <c r="E1" s="151"/>
      <c r="F1" s="151"/>
      <c r="G1" s="151"/>
      <c r="H1" s="1"/>
      <c r="I1" s="1"/>
    </row>
    <row r="2" spans="1:9" ht="20.25" customHeight="1" x14ac:dyDescent="0.25">
      <c r="A2" s="151" t="s">
        <v>1</v>
      </c>
      <c r="B2" s="151"/>
      <c r="C2" s="151"/>
      <c r="D2" s="151"/>
      <c r="E2" s="151"/>
      <c r="F2" s="151"/>
      <c r="G2" s="151"/>
      <c r="H2" s="1"/>
      <c r="I2" s="1"/>
    </row>
    <row r="3" spans="1:9" ht="20.25" customHeight="1" x14ac:dyDescent="0.25">
      <c r="A3" s="2"/>
      <c r="B3" s="2"/>
      <c r="C3" s="2"/>
      <c r="D3" s="2"/>
      <c r="E3" s="2"/>
      <c r="F3" s="2"/>
      <c r="G3" s="2"/>
      <c r="H3" s="1"/>
      <c r="I3" s="1"/>
    </row>
    <row r="4" spans="1:9" ht="20.25" customHeight="1" x14ac:dyDescent="0.25">
      <c r="A4" s="3" t="s">
        <v>2</v>
      </c>
      <c r="B4" s="150">
        <f>'Monthly Match Report - Jul'!B4</f>
        <v>0</v>
      </c>
      <c r="C4" s="150"/>
      <c r="D4" s="150"/>
      <c r="E4" s="3"/>
      <c r="F4" s="3"/>
      <c r="G4" s="3"/>
      <c r="H4" s="1"/>
      <c r="I4" s="1"/>
    </row>
    <row r="5" spans="1:9" ht="20.25" customHeight="1" x14ac:dyDescent="0.25">
      <c r="A5" s="3" t="s">
        <v>3</v>
      </c>
      <c r="B5" s="75">
        <v>45383</v>
      </c>
      <c r="C5" s="3"/>
      <c r="D5" s="3"/>
      <c r="E5" s="3"/>
      <c r="F5" s="3"/>
      <c r="G5" s="3"/>
      <c r="H5" s="1"/>
      <c r="I5" s="1"/>
    </row>
    <row r="6" spans="1:9" ht="20.25" customHeight="1" x14ac:dyDescent="0.25">
      <c r="A6" s="3" t="s">
        <v>4</v>
      </c>
      <c r="B6" s="150"/>
      <c r="C6" s="150"/>
      <c r="D6" s="150"/>
      <c r="E6" s="3"/>
      <c r="F6" s="3"/>
      <c r="G6" s="3"/>
      <c r="H6" s="1"/>
      <c r="I6" s="1"/>
    </row>
    <row r="7" spans="1:9" ht="20.25" customHeight="1" x14ac:dyDescent="0.25">
      <c r="A7" s="3" t="s">
        <v>5</v>
      </c>
      <c r="B7" s="150">
        <f>'Monthly Match Report - Jul'!B7</f>
        <v>0</v>
      </c>
      <c r="C7" s="150"/>
      <c r="D7" s="150"/>
      <c r="E7" s="3"/>
      <c r="F7" s="3"/>
      <c r="G7" s="3"/>
      <c r="H7" s="1"/>
      <c r="I7" s="1"/>
    </row>
    <row r="8" spans="1:9" ht="20.25" customHeight="1" x14ac:dyDescent="0.25">
      <c r="A8" s="3" t="s">
        <v>6</v>
      </c>
      <c r="B8" s="3"/>
      <c r="C8" s="3"/>
      <c r="D8" s="3"/>
      <c r="E8" s="3"/>
      <c r="F8" s="3"/>
      <c r="G8" s="3"/>
      <c r="H8" s="1"/>
      <c r="I8" s="1"/>
    </row>
    <row r="9" spans="1:9" ht="20.25" customHeight="1" x14ac:dyDescent="0.25">
      <c r="A9" s="4" t="s">
        <v>7</v>
      </c>
      <c r="B9" s="150"/>
      <c r="C9" s="150"/>
      <c r="D9" s="150"/>
      <c r="E9" s="3"/>
      <c r="F9" s="3"/>
      <c r="G9" s="3"/>
      <c r="H9" s="1"/>
      <c r="I9" s="1"/>
    </row>
    <row r="10" spans="1:9" ht="20.25" customHeight="1" x14ac:dyDescent="0.25">
      <c r="A10" s="4" t="s">
        <v>8</v>
      </c>
      <c r="B10" s="150"/>
      <c r="C10" s="150"/>
      <c r="D10" s="150"/>
      <c r="E10" s="3"/>
      <c r="F10" s="3"/>
      <c r="G10" s="3"/>
      <c r="H10" s="1"/>
      <c r="I10" s="1"/>
    </row>
    <row r="11" spans="1:9" ht="20.25" customHeight="1" x14ac:dyDescent="0.25">
      <c r="A11" s="3"/>
      <c r="B11" s="3"/>
      <c r="C11" s="3"/>
      <c r="D11" s="3"/>
      <c r="E11" s="3"/>
      <c r="F11" s="3"/>
      <c r="G11" s="3"/>
      <c r="H11" s="1"/>
      <c r="I11" s="1"/>
    </row>
    <row r="12" spans="1:9" ht="20.25" customHeight="1" x14ac:dyDescent="0.25">
      <c r="A12" s="3" t="s">
        <v>9</v>
      </c>
      <c r="B12" s="150"/>
      <c r="C12" s="150"/>
      <c r="D12" s="3" t="s">
        <v>18</v>
      </c>
      <c r="E12" s="74"/>
      <c r="F12" s="5"/>
      <c r="G12" s="3"/>
      <c r="H12" s="1"/>
      <c r="I12" s="1"/>
    </row>
    <row r="13" spans="1:9" ht="20.25" customHeight="1" x14ac:dyDescent="0.25">
      <c r="A13" s="89"/>
      <c r="B13" s="88" t="s">
        <v>48</v>
      </c>
      <c r="C13" s="88" t="s">
        <v>49</v>
      </c>
      <c r="D13" s="88" t="s">
        <v>50</v>
      </c>
      <c r="F13" s="3"/>
      <c r="G13" s="3"/>
      <c r="H13" s="1"/>
      <c r="I13" s="1"/>
    </row>
    <row r="14" spans="1:9" ht="20.25" customHeight="1" x14ac:dyDescent="0.25">
      <c r="A14" s="3" t="s">
        <v>10</v>
      </c>
      <c r="B14" s="48"/>
      <c r="C14" s="48"/>
      <c r="D14" s="6">
        <f>B14+C14+'Monthly Match Report - Mar'!D14</f>
        <v>0</v>
      </c>
      <c r="F14" s="3"/>
      <c r="G14" s="3"/>
      <c r="H14" s="1"/>
      <c r="I14" s="1"/>
    </row>
    <row r="15" spans="1:9" ht="20.25" customHeight="1" x14ac:dyDescent="0.25">
      <c r="A15" s="3" t="s">
        <v>11</v>
      </c>
      <c r="B15" s="48"/>
      <c r="C15" s="48"/>
      <c r="D15" s="6">
        <f>B15+C15+'Monthly Match Report - Mar'!D15</f>
        <v>0</v>
      </c>
      <c r="F15" s="3"/>
      <c r="G15" s="3"/>
      <c r="H15" s="1"/>
      <c r="I15" s="1"/>
    </row>
    <row r="16" spans="1:9" ht="20.25" customHeight="1" x14ac:dyDescent="0.25">
      <c r="A16" s="3" t="s">
        <v>12</v>
      </c>
      <c r="B16" s="48"/>
      <c r="C16" s="48"/>
      <c r="D16" s="6">
        <f>B16+C16+'Monthly Match Report - Mar'!D16</f>
        <v>0</v>
      </c>
      <c r="F16" s="3"/>
      <c r="G16" s="3"/>
      <c r="H16" s="1"/>
      <c r="I16" s="1"/>
    </row>
    <row r="17" spans="1:9" ht="20.25" customHeight="1" x14ac:dyDescent="0.25">
      <c r="A17" s="3" t="s">
        <v>20</v>
      </c>
      <c r="B17" s="48"/>
      <c r="C17" s="48"/>
      <c r="D17" s="6">
        <f>B17+C17+'Monthly Match Report - Mar'!D17</f>
        <v>0</v>
      </c>
      <c r="F17" s="3"/>
      <c r="G17" s="3"/>
      <c r="H17" s="1"/>
      <c r="I17" s="1"/>
    </row>
    <row r="18" spans="1:9" ht="20.25" customHeight="1" x14ac:dyDescent="0.25">
      <c r="A18" s="3"/>
      <c r="B18" s="3" t="s">
        <v>13</v>
      </c>
      <c r="C18" s="3" t="s">
        <v>14</v>
      </c>
      <c r="D18" s="3"/>
      <c r="F18" s="3"/>
      <c r="G18" s="3"/>
      <c r="H18" s="1"/>
      <c r="I18" s="1"/>
    </row>
    <row r="19" spans="1:9" ht="20.25" customHeight="1" x14ac:dyDescent="0.25">
      <c r="A19" s="3" t="s">
        <v>15</v>
      </c>
      <c r="B19" s="6">
        <f>SUM(B14:B17)</f>
        <v>0</v>
      </c>
      <c r="C19" s="6">
        <f>SUM(C14:C17)</f>
        <v>0</v>
      </c>
      <c r="D19" s="6">
        <f>SUM(D14:D17)</f>
        <v>0</v>
      </c>
      <c r="F19" s="3"/>
      <c r="G19" s="3"/>
      <c r="H19" s="1"/>
      <c r="I19" s="1"/>
    </row>
    <row r="20" spans="1:9" ht="20.25" customHeight="1" x14ac:dyDescent="0.25">
      <c r="A20" s="3"/>
      <c r="B20" s="3"/>
      <c r="C20" s="3"/>
      <c r="D20" s="3"/>
      <c r="E20" s="3"/>
      <c r="F20" s="3"/>
      <c r="G20" s="3"/>
      <c r="H20" s="1"/>
      <c r="I20" s="1"/>
    </row>
    <row r="21" spans="1:9" ht="33" customHeight="1" x14ac:dyDescent="0.25">
      <c r="A21" s="152" t="s">
        <v>16</v>
      </c>
      <c r="B21" s="152"/>
      <c r="C21" s="152"/>
      <c r="D21" s="152"/>
      <c r="E21" s="152"/>
      <c r="F21" s="152"/>
      <c r="G21" s="152"/>
      <c r="H21" s="1"/>
      <c r="I21" s="1"/>
    </row>
    <row r="22" spans="1:9" ht="20.25" customHeight="1" x14ac:dyDescent="0.25">
      <c r="A22" s="136" t="s">
        <v>90</v>
      </c>
      <c r="B22" s="9"/>
      <c r="C22" s="7"/>
      <c r="D22" s="7"/>
      <c r="E22" s="7"/>
      <c r="F22" s="7"/>
      <c r="G22" s="7"/>
    </row>
    <row r="23" spans="1:9" ht="20.25" customHeight="1" x14ac:dyDescent="0.25">
      <c r="A23" s="8"/>
      <c r="B23" s="9"/>
      <c r="C23" s="7"/>
      <c r="D23" s="7"/>
      <c r="E23" s="7"/>
      <c r="F23" s="7"/>
      <c r="G23" s="7"/>
    </row>
    <row r="24" spans="1:9" ht="20.25" customHeight="1" x14ac:dyDescent="0.25">
      <c r="A24" s="3" t="s">
        <v>17</v>
      </c>
      <c r="B24" s="7"/>
      <c r="C24" s="7"/>
      <c r="D24" s="7"/>
      <c r="E24" s="7"/>
      <c r="F24" s="7"/>
      <c r="G24" s="7"/>
    </row>
    <row r="25" spans="1:9" x14ac:dyDescent="0.25">
      <c r="A25" s="42" t="s">
        <v>35</v>
      </c>
    </row>
  </sheetData>
  <mergeCells count="9">
    <mergeCell ref="A1:G1"/>
    <mergeCell ref="A2:G2"/>
    <mergeCell ref="B12:C12"/>
    <mergeCell ref="A21:G21"/>
    <mergeCell ref="B4:D4"/>
    <mergeCell ref="B6:D6"/>
    <mergeCell ref="B7:D7"/>
    <mergeCell ref="B9:D9"/>
    <mergeCell ref="B10:D10"/>
  </mergeCells>
  <hyperlinks>
    <hyperlink ref="A22" r:id="rId1" xr:uid="{0C5AE067-6EEC-4045-B628-C46FBEA32DD0}"/>
  </hyperlinks>
  <pageMargins left="0.7" right="0.7" top="0.75" bottom="0.75" header="0.3" footer="0.3"/>
  <pageSetup scale="92" orientation="landscape"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540309-46A3-4E6B-9E16-9BCA2545C721}">
  <sheetPr>
    <tabColor theme="8" tint="0.59999389629810485"/>
  </sheetPr>
  <dimension ref="A1:U27"/>
  <sheetViews>
    <sheetView workbookViewId="0"/>
  </sheetViews>
  <sheetFormatPr defaultRowHeight="15" x14ac:dyDescent="0.25"/>
  <cols>
    <col min="1" max="1" width="14.7109375" customWidth="1"/>
    <col min="2" max="2" width="35.7109375" customWidth="1"/>
    <col min="3" max="3" width="16.85546875" bestFit="1" customWidth="1"/>
    <col min="4" max="4" width="17.140625" customWidth="1"/>
    <col min="5" max="5" width="16.85546875" bestFit="1" customWidth="1"/>
    <col min="6" max="6" width="16.42578125" customWidth="1"/>
    <col min="7" max="7" width="13.28515625" customWidth="1"/>
    <col min="8" max="8" width="13.28515625" bestFit="1" customWidth="1"/>
    <col min="9" max="10" width="10.5703125" bestFit="1" customWidth="1"/>
    <col min="20" max="20" width="43.42578125" bestFit="1" customWidth="1"/>
  </cols>
  <sheetData>
    <row r="1" spans="1:21" x14ac:dyDescent="0.25">
      <c r="A1" s="1" t="s">
        <v>32</v>
      </c>
    </row>
    <row r="2" spans="1:21" x14ac:dyDescent="0.25">
      <c r="A2" s="1" t="s">
        <v>2</v>
      </c>
      <c r="C2" s="153">
        <f>'Monthly Match Report - Apr'!B4</f>
        <v>0</v>
      </c>
      <c r="D2" s="153"/>
      <c r="E2" s="153"/>
    </row>
    <row r="3" spans="1:21" x14ac:dyDescent="0.25">
      <c r="A3" s="10" t="s">
        <v>3</v>
      </c>
      <c r="C3" s="154">
        <f>'Monthly Match Report - Apr'!B5</f>
        <v>45383</v>
      </c>
      <c r="D3" s="153"/>
      <c r="E3" s="153"/>
    </row>
    <row r="4" spans="1:21" ht="15.75" thickBot="1" x14ac:dyDescent="0.3">
      <c r="A4" s="10"/>
    </row>
    <row r="5" spans="1:21" ht="45" x14ac:dyDescent="0.25">
      <c r="A5" s="11" t="s">
        <v>21</v>
      </c>
      <c r="B5" s="12" t="s">
        <v>22</v>
      </c>
      <c r="C5" s="13" t="s">
        <v>23</v>
      </c>
      <c r="D5" s="13" t="s">
        <v>44</v>
      </c>
      <c r="E5" s="13" t="s">
        <v>34</v>
      </c>
      <c r="F5" s="17" t="s">
        <v>33</v>
      </c>
    </row>
    <row r="6" spans="1:21" x14ac:dyDescent="0.25">
      <c r="A6" s="18" t="s">
        <v>61</v>
      </c>
      <c r="B6" s="19" t="s">
        <v>10</v>
      </c>
      <c r="C6" s="40">
        <f>'Monthly Match Report - Apr'!D14</f>
        <v>0</v>
      </c>
      <c r="D6" s="22"/>
      <c r="E6" s="20">
        <f>ROUNDUP(D6/3,2)</f>
        <v>0</v>
      </c>
      <c r="F6" s="23">
        <f>C6-E6</f>
        <v>0</v>
      </c>
      <c r="H6" s="24"/>
      <c r="I6" s="24"/>
      <c r="J6" s="24"/>
    </row>
    <row r="7" spans="1:21" x14ac:dyDescent="0.25">
      <c r="A7" s="18" t="s">
        <v>62</v>
      </c>
      <c r="B7" s="19" t="s">
        <v>11</v>
      </c>
      <c r="C7" s="40">
        <f>'Monthly Match Report - Apr'!D15</f>
        <v>0</v>
      </c>
      <c r="D7" s="22"/>
      <c r="E7" s="20">
        <f t="shared" ref="E7:E9" si="0">ROUNDUP(D7/3,2)</f>
        <v>0</v>
      </c>
      <c r="F7" s="23">
        <f t="shared" ref="F7:F9" si="1">C7-E7</f>
        <v>0</v>
      </c>
    </row>
    <row r="8" spans="1:21" x14ac:dyDescent="0.25">
      <c r="A8" s="18" t="s">
        <v>63</v>
      </c>
      <c r="B8" s="19" t="s">
        <v>39</v>
      </c>
      <c r="C8" s="40">
        <f>'Monthly Match Report - Apr'!D16</f>
        <v>0</v>
      </c>
      <c r="D8" s="22"/>
      <c r="E8" s="20">
        <f t="shared" si="0"/>
        <v>0</v>
      </c>
      <c r="F8" s="23">
        <f t="shared" si="1"/>
        <v>0</v>
      </c>
    </row>
    <row r="9" spans="1:21" ht="15.75" thickBot="1" x14ac:dyDescent="0.3">
      <c r="A9" s="25" t="s">
        <v>64</v>
      </c>
      <c r="B9" s="26" t="s">
        <v>20</v>
      </c>
      <c r="C9" s="40">
        <f>'Monthly Match Report - Apr'!D17</f>
        <v>0</v>
      </c>
      <c r="D9" s="27"/>
      <c r="E9" s="20">
        <f t="shared" si="0"/>
        <v>0</v>
      </c>
      <c r="F9" s="23">
        <f t="shared" si="1"/>
        <v>0</v>
      </c>
    </row>
    <row r="10" spans="1:21" ht="15.75" thickBot="1" x14ac:dyDescent="0.3">
      <c r="A10" s="28"/>
      <c r="B10" s="85" t="s">
        <v>47</v>
      </c>
      <c r="C10" s="29">
        <f t="shared" ref="C10:F10" si="2">SUM(C6:C9)</f>
        <v>0</v>
      </c>
      <c r="D10" s="29">
        <f t="shared" si="2"/>
        <v>0</v>
      </c>
      <c r="E10" s="29">
        <f t="shared" si="2"/>
        <v>0</v>
      </c>
      <c r="F10" s="31">
        <f t="shared" si="2"/>
        <v>0</v>
      </c>
    </row>
    <row r="12" spans="1:21" x14ac:dyDescent="0.25">
      <c r="E12" s="24"/>
      <c r="T12" s="38"/>
      <c r="U12" s="39"/>
    </row>
    <row r="13" spans="1:21" x14ac:dyDescent="0.25">
      <c r="D13" s="24"/>
      <c r="E13" s="24"/>
      <c r="G13" s="24"/>
      <c r="T13" s="38"/>
      <c r="U13" s="39"/>
    </row>
    <row r="14" spans="1:21" x14ac:dyDescent="0.25">
      <c r="D14" s="24"/>
      <c r="E14" s="24"/>
      <c r="T14" s="38"/>
      <c r="U14" s="39"/>
    </row>
    <row r="15" spans="1:21" x14ac:dyDescent="0.25">
      <c r="D15" s="24"/>
      <c r="E15" s="24"/>
      <c r="T15" s="38"/>
      <c r="U15" s="39"/>
    </row>
    <row r="16" spans="1:21" x14ac:dyDescent="0.25">
      <c r="D16" s="24"/>
      <c r="E16" s="24"/>
      <c r="T16" s="38"/>
      <c r="U16" s="39"/>
    </row>
    <row r="17" spans="3:21" x14ac:dyDescent="0.25">
      <c r="C17" s="24"/>
      <c r="D17" s="24"/>
      <c r="E17" s="24"/>
      <c r="G17" s="24"/>
      <c r="T17" s="38"/>
      <c r="U17" s="39"/>
    </row>
    <row r="18" spans="3:21" x14ac:dyDescent="0.25">
      <c r="C18" s="24"/>
      <c r="D18" s="24"/>
      <c r="E18" s="24"/>
      <c r="G18" s="24"/>
      <c r="T18" s="38"/>
      <c r="U18" s="39"/>
    </row>
    <row r="19" spans="3:21" x14ac:dyDescent="0.25">
      <c r="C19" s="24"/>
      <c r="D19" s="24"/>
      <c r="E19" s="24"/>
      <c r="G19" s="24"/>
      <c r="T19" s="38"/>
      <c r="U19" s="39"/>
    </row>
    <row r="20" spans="3:21" x14ac:dyDescent="0.25">
      <c r="C20" s="24"/>
      <c r="D20" s="24"/>
      <c r="E20" s="24"/>
      <c r="G20" s="24"/>
      <c r="T20" s="38"/>
    </row>
    <row r="21" spans="3:21" x14ac:dyDescent="0.25">
      <c r="E21" s="24"/>
      <c r="T21" s="38"/>
    </row>
    <row r="22" spans="3:21" x14ac:dyDescent="0.25">
      <c r="T22" s="38"/>
    </row>
    <row r="23" spans="3:21" x14ac:dyDescent="0.25">
      <c r="T23" s="38"/>
    </row>
    <row r="24" spans="3:21" x14ac:dyDescent="0.25">
      <c r="C24" s="24"/>
      <c r="E24" s="24"/>
      <c r="T24" s="38"/>
    </row>
    <row r="25" spans="3:21" x14ac:dyDescent="0.25">
      <c r="E25" s="24"/>
      <c r="T25" s="38"/>
    </row>
    <row r="26" spans="3:21" x14ac:dyDescent="0.25">
      <c r="E26" s="24"/>
      <c r="T26" s="38"/>
    </row>
    <row r="27" spans="3:21" x14ac:dyDescent="0.25">
      <c r="E27" s="24"/>
    </row>
  </sheetData>
  <mergeCells count="2">
    <mergeCell ref="C2:E2"/>
    <mergeCell ref="C3:E3"/>
  </mergeCells>
  <pageMargins left="0.7" right="0.7" top="0.75" bottom="0.75" header="0.3" footer="0.3"/>
  <pageSetup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737583-9ED2-4AEE-AE6C-D7761218A03D}">
  <sheetPr>
    <pageSetUpPr fitToPage="1"/>
  </sheetPr>
  <dimension ref="A1:I25"/>
  <sheetViews>
    <sheetView workbookViewId="0">
      <selection activeCell="B6" sqref="B6:D6"/>
    </sheetView>
  </sheetViews>
  <sheetFormatPr defaultRowHeight="15" x14ac:dyDescent="0.25"/>
  <cols>
    <col min="1" max="1" width="35.42578125" customWidth="1"/>
    <col min="2" max="3" width="16.7109375" customWidth="1"/>
    <col min="4" max="5" width="22.7109375" customWidth="1"/>
  </cols>
  <sheetData>
    <row r="1" spans="1:9" ht="20.25" customHeight="1" x14ac:dyDescent="0.25">
      <c r="A1" s="151" t="s">
        <v>0</v>
      </c>
      <c r="B1" s="151"/>
      <c r="C1" s="151"/>
      <c r="D1" s="151"/>
      <c r="E1" s="151"/>
      <c r="F1" s="151"/>
      <c r="G1" s="151"/>
      <c r="H1" s="1"/>
      <c r="I1" s="1"/>
    </row>
    <row r="2" spans="1:9" ht="20.25" customHeight="1" x14ac:dyDescent="0.25">
      <c r="A2" s="151" t="s">
        <v>1</v>
      </c>
      <c r="B2" s="151"/>
      <c r="C2" s="151"/>
      <c r="D2" s="151"/>
      <c r="E2" s="151"/>
      <c r="F2" s="151"/>
      <c r="G2" s="151"/>
      <c r="H2" s="1"/>
      <c r="I2" s="1"/>
    </row>
    <row r="3" spans="1:9" ht="20.25" customHeight="1" x14ac:dyDescent="0.25">
      <c r="A3" s="2"/>
      <c r="B3" s="2"/>
      <c r="C3" s="2"/>
      <c r="D3" s="2"/>
      <c r="E3" s="2"/>
      <c r="F3" s="2"/>
      <c r="G3" s="2"/>
      <c r="H3" s="1"/>
      <c r="I3" s="1"/>
    </row>
    <row r="4" spans="1:9" ht="20.25" customHeight="1" x14ac:dyDescent="0.25">
      <c r="A4" s="3" t="s">
        <v>2</v>
      </c>
      <c r="B4" s="150">
        <f>'Monthly Match Report - Jul'!B4</f>
        <v>0</v>
      </c>
      <c r="C4" s="150"/>
      <c r="D4" s="150"/>
      <c r="E4" s="3"/>
      <c r="F4" s="3"/>
      <c r="G4" s="3"/>
      <c r="H4" s="1"/>
      <c r="I4" s="1"/>
    </row>
    <row r="5" spans="1:9" ht="20.25" customHeight="1" x14ac:dyDescent="0.25">
      <c r="A5" s="3" t="s">
        <v>3</v>
      </c>
      <c r="B5" s="75">
        <v>45413</v>
      </c>
      <c r="C5" s="3"/>
      <c r="D5" s="3"/>
      <c r="E5" s="3"/>
      <c r="F5" s="3"/>
      <c r="G5" s="3"/>
      <c r="H5" s="1"/>
      <c r="I5" s="1"/>
    </row>
    <row r="6" spans="1:9" ht="20.25" customHeight="1" x14ac:dyDescent="0.25">
      <c r="A6" s="3" t="s">
        <v>4</v>
      </c>
      <c r="B6" s="150"/>
      <c r="C6" s="150"/>
      <c r="D6" s="150"/>
      <c r="E6" s="3"/>
      <c r="F6" s="3"/>
      <c r="G6" s="3"/>
      <c r="H6" s="1"/>
      <c r="I6" s="1"/>
    </row>
    <row r="7" spans="1:9" ht="20.25" customHeight="1" x14ac:dyDescent="0.25">
      <c r="A7" s="3" t="s">
        <v>5</v>
      </c>
      <c r="B7" s="150">
        <f>'Monthly Match Report - Jul'!B7</f>
        <v>0</v>
      </c>
      <c r="C7" s="150"/>
      <c r="D7" s="150"/>
      <c r="E7" s="3"/>
      <c r="F7" s="3"/>
      <c r="G7" s="3"/>
      <c r="H7" s="1"/>
      <c r="I7" s="1"/>
    </row>
    <row r="8" spans="1:9" ht="20.25" customHeight="1" x14ac:dyDescent="0.25">
      <c r="A8" s="3" t="s">
        <v>6</v>
      </c>
      <c r="B8" s="3"/>
      <c r="C8" s="3"/>
      <c r="D8" s="3"/>
      <c r="E8" s="3"/>
      <c r="F8" s="3"/>
      <c r="G8" s="3"/>
      <c r="H8" s="1"/>
      <c r="I8" s="1"/>
    </row>
    <row r="9" spans="1:9" ht="20.25" customHeight="1" x14ac:dyDescent="0.25">
      <c r="A9" s="4" t="s">
        <v>7</v>
      </c>
      <c r="B9" s="150"/>
      <c r="C9" s="150"/>
      <c r="D9" s="150"/>
      <c r="E9" s="3"/>
      <c r="F9" s="3"/>
      <c r="G9" s="3"/>
      <c r="H9" s="1"/>
      <c r="I9" s="1"/>
    </row>
    <row r="10" spans="1:9" ht="20.25" customHeight="1" x14ac:dyDescent="0.25">
      <c r="A10" s="4" t="s">
        <v>8</v>
      </c>
      <c r="B10" s="150"/>
      <c r="C10" s="150"/>
      <c r="D10" s="150"/>
      <c r="E10" s="3"/>
      <c r="F10" s="3"/>
      <c r="G10" s="3"/>
      <c r="H10" s="1"/>
      <c r="I10" s="1"/>
    </row>
    <row r="11" spans="1:9" ht="20.25" customHeight="1" x14ac:dyDescent="0.25">
      <c r="A11" s="3"/>
      <c r="B11" s="3"/>
      <c r="C11" s="3"/>
      <c r="D11" s="3"/>
      <c r="E11" s="3"/>
      <c r="F11" s="3"/>
      <c r="G11" s="3"/>
      <c r="H11" s="1"/>
      <c r="I11" s="1"/>
    </row>
    <row r="12" spans="1:9" ht="20.25" customHeight="1" x14ac:dyDescent="0.25">
      <c r="A12" s="3" t="s">
        <v>9</v>
      </c>
      <c r="B12" s="150"/>
      <c r="C12" s="150"/>
      <c r="D12" s="3" t="s">
        <v>18</v>
      </c>
      <c r="E12" s="74"/>
      <c r="F12" s="5"/>
      <c r="G12" s="3"/>
      <c r="H12" s="1"/>
      <c r="I12" s="1"/>
    </row>
    <row r="13" spans="1:9" ht="20.25" customHeight="1" x14ac:dyDescent="0.25">
      <c r="A13" s="89"/>
      <c r="B13" s="88" t="s">
        <v>48</v>
      </c>
      <c r="C13" s="88" t="s">
        <v>49</v>
      </c>
      <c r="D13" s="88" t="s">
        <v>50</v>
      </c>
      <c r="F13" s="3"/>
      <c r="G13" s="3"/>
      <c r="H13" s="1"/>
      <c r="I13" s="1"/>
    </row>
    <row r="14" spans="1:9" ht="20.25" customHeight="1" x14ac:dyDescent="0.25">
      <c r="A14" s="3" t="s">
        <v>10</v>
      </c>
      <c r="B14" s="48"/>
      <c r="C14" s="48"/>
      <c r="D14" s="6">
        <f>B14+C14+'Monthly Match Report - Apr'!D14</f>
        <v>0</v>
      </c>
      <c r="F14" s="3"/>
      <c r="G14" s="3"/>
      <c r="H14" s="1"/>
      <c r="I14" s="1"/>
    </row>
    <row r="15" spans="1:9" ht="20.25" customHeight="1" x14ac:dyDescent="0.25">
      <c r="A15" s="3" t="s">
        <v>11</v>
      </c>
      <c r="B15" s="48"/>
      <c r="C15" s="48"/>
      <c r="D15" s="6">
        <f>B15+C15+'Monthly Match Report - Apr'!D15</f>
        <v>0</v>
      </c>
      <c r="F15" s="3"/>
      <c r="G15" s="3"/>
      <c r="H15" s="1"/>
      <c r="I15" s="1"/>
    </row>
    <row r="16" spans="1:9" ht="20.25" customHeight="1" x14ac:dyDescent="0.25">
      <c r="A16" s="3" t="s">
        <v>12</v>
      </c>
      <c r="B16" s="48"/>
      <c r="C16" s="48"/>
      <c r="D16" s="6">
        <f>B16+C16+'Monthly Match Report - Apr'!D16</f>
        <v>0</v>
      </c>
      <c r="F16" s="3"/>
      <c r="G16" s="3"/>
      <c r="H16" s="1"/>
      <c r="I16" s="1"/>
    </row>
    <row r="17" spans="1:9" ht="20.25" customHeight="1" x14ac:dyDescent="0.25">
      <c r="A17" s="3" t="s">
        <v>20</v>
      </c>
      <c r="B17" s="48"/>
      <c r="C17" s="48"/>
      <c r="D17" s="6">
        <f>B17+C17+'Monthly Match Report - Apr'!D17</f>
        <v>0</v>
      </c>
      <c r="F17" s="3"/>
      <c r="G17" s="3"/>
      <c r="H17" s="1"/>
      <c r="I17" s="1"/>
    </row>
    <row r="18" spans="1:9" ht="20.25" customHeight="1" x14ac:dyDescent="0.25">
      <c r="A18" s="3"/>
      <c r="B18" s="3" t="s">
        <v>13</v>
      </c>
      <c r="C18" s="3" t="s">
        <v>14</v>
      </c>
      <c r="D18" s="3"/>
      <c r="F18" s="3"/>
      <c r="G18" s="3"/>
      <c r="H18" s="1"/>
      <c r="I18" s="1"/>
    </row>
    <row r="19" spans="1:9" ht="20.25" customHeight="1" x14ac:dyDescent="0.25">
      <c r="A19" s="3" t="s">
        <v>15</v>
      </c>
      <c r="B19" s="6">
        <f>SUM(B14:B17)</f>
        <v>0</v>
      </c>
      <c r="C19" s="6">
        <f>SUM(C14:C17)</f>
        <v>0</v>
      </c>
      <c r="D19" s="6">
        <f>SUM(D14:D17)</f>
        <v>0</v>
      </c>
      <c r="F19" s="3"/>
      <c r="G19" s="3"/>
      <c r="H19" s="1"/>
      <c r="I19" s="1"/>
    </row>
    <row r="20" spans="1:9" ht="20.25" customHeight="1" x14ac:dyDescent="0.25">
      <c r="A20" s="3"/>
      <c r="B20" s="3"/>
      <c r="C20" s="3"/>
      <c r="D20" s="3"/>
      <c r="E20" s="3"/>
      <c r="F20" s="3"/>
      <c r="G20" s="3"/>
      <c r="H20" s="1"/>
      <c r="I20" s="1"/>
    </row>
    <row r="21" spans="1:9" ht="33" customHeight="1" x14ac:dyDescent="0.25">
      <c r="A21" s="152" t="s">
        <v>16</v>
      </c>
      <c r="B21" s="152"/>
      <c r="C21" s="152"/>
      <c r="D21" s="152"/>
      <c r="E21" s="152"/>
      <c r="F21" s="152"/>
      <c r="G21" s="152"/>
      <c r="H21" s="1"/>
      <c r="I21" s="1"/>
    </row>
    <row r="22" spans="1:9" ht="20.25" customHeight="1" x14ac:dyDescent="0.25">
      <c r="A22" s="136" t="s">
        <v>90</v>
      </c>
      <c r="B22" s="9"/>
      <c r="C22" s="7"/>
      <c r="D22" s="7"/>
      <c r="E22" s="7"/>
      <c r="F22" s="7"/>
      <c r="G22" s="7"/>
    </row>
    <row r="23" spans="1:9" ht="20.25" customHeight="1" x14ac:dyDescent="0.25">
      <c r="A23" s="8"/>
      <c r="B23" s="9"/>
      <c r="C23" s="7"/>
      <c r="D23" s="7"/>
      <c r="E23" s="7"/>
      <c r="F23" s="7"/>
      <c r="G23" s="7"/>
    </row>
    <row r="24" spans="1:9" ht="20.25" customHeight="1" x14ac:dyDescent="0.25">
      <c r="A24" s="3" t="s">
        <v>17</v>
      </c>
      <c r="B24" s="7"/>
      <c r="C24" s="7"/>
      <c r="D24" s="7"/>
      <c r="E24" s="7"/>
      <c r="F24" s="7"/>
      <c r="G24" s="7"/>
    </row>
    <row r="25" spans="1:9" x14ac:dyDescent="0.25">
      <c r="A25" s="42" t="s">
        <v>35</v>
      </c>
    </row>
  </sheetData>
  <mergeCells count="9">
    <mergeCell ref="A1:G1"/>
    <mergeCell ref="A2:G2"/>
    <mergeCell ref="B12:C12"/>
    <mergeCell ref="A21:G21"/>
    <mergeCell ref="B4:D4"/>
    <mergeCell ref="B6:D6"/>
    <mergeCell ref="B7:D7"/>
    <mergeCell ref="B9:D9"/>
    <mergeCell ref="B10:D10"/>
  </mergeCells>
  <hyperlinks>
    <hyperlink ref="A22" r:id="rId1" xr:uid="{B6CAAA93-4521-4E37-A26A-9FD346ACC7E6}"/>
  </hyperlinks>
  <pageMargins left="0.7" right="0.7" top="0.75" bottom="0.75" header="0.3" footer="0.3"/>
  <pageSetup scale="92" orientation="landscape"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3FEF28-716A-4295-96AF-F8886F1F9045}">
  <sheetPr>
    <tabColor theme="8" tint="0.59999389629810485"/>
  </sheetPr>
  <dimension ref="A1:T28"/>
  <sheetViews>
    <sheetView workbookViewId="0"/>
  </sheetViews>
  <sheetFormatPr defaultRowHeight="15" x14ac:dyDescent="0.25"/>
  <cols>
    <col min="1" max="1" width="14.7109375" customWidth="1"/>
    <col min="2" max="2" width="35.7109375" customWidth="1"/>
    <col min="3" max="3" width="16.85546875" bestFit="1" customWidth="1"/>
    <col min="4" max="4" width="17.140625" customWidth="1"/>
    <col min="5" max="5" width="16.85546875" bestFit="1" customWidth="1"/>
    <col min="6" max="6" width="16.42578125" customWidth="1"/>
    <col min="7" max="7" width="13.28515625" bestFit="1" customWidth="1"/>
    <col min="8" max="9" width="10.5703125" bestFit="1" customWidth="1"/>
    <col min="19" max="19" width="43.42578125" bestFit="1" customWidth="1"/>
  </cols>
  <sheetData>
    <row r="1" spans="1:20" x14ac:dyDescent="0.25">
      <c r="A1" s="1" t="s">
        <v>32</v>
      </c>
    </row>
    <row r="2" spans="1:20" x14ac:dyDescent="0.25">
      <c r="A2" s="1" t="s">
        <v>2</v>
      </c>
      <c r="C2" s="153">
        <f>'Monthly Match Report - May'!B4</f>
        <v>0</v>
      </c>
      <c r="D2" s="153"/>
      <c r="E2" s="153"/>
    </row>
    <row r="3" spans="1:20" x14ac:dyDescent="0.25">
      <c r="A3" s="10" t="s">
        <v>3</v>
      </c>
      <c r="C3" s="154">
        <f>'Monthly Match Report - May'!B5</f>
        <v>45413</v>
      </c>
      <c r="D3" s="153"/>
      <c r="E3" s="153"/>
    </row>
    <row r="4" spans="1:20" ht="15.75" thickBot="1" x14ac:dyDescent="0.3">
      <c r="A4" s="10"/>
    </row>
    <row r="5" spans="1:20" ht="45" x14ac:dyDescent="0.25">
      <c r="A5" s="11" t="s">
        <v>21</v>
      </c>
      <c r="B5" s="12" t="s">
        <v>22</v>
      </c>
      <c r="C5" s="13" t="s">
        <v>23</v>
      </c>
      <c r="D5" s="13" t="s">
        <v>44</v>
      </c>
      <c r="E5" s="13" t="s">
        <v>34</v>
      </c>
      <c r="F5" s="17" t="s">
        <v>33</v>
      </c>
    </row>
    <row r="6" spans="1:20" x14ac:dyDescent="0.25">
      <c r="A6" s="18" t="s">
        <v>61</v>
      </c>
      <c r="B6" s="19" t="s">
        <v>10</v>
      </c>
      <c r="C6" s="40">
        <f>'Monthly Match Report - May'!D14</f>
        <v>0</v>
      </c>
      <c r="D6" s="22"/>
      <c r="E6" s="20">
        <f>ROUNDUP(D6/3,2)</f>
        <v>0</v>
      </c>
      <c r="F6" s="23">
        <f>C6-E6</f>
        <v>0</v>
      </c>
      <c r="G6" s="24"/>
      <c r="H6" s="24"/>
      <c r="I6" s="24"/>
    </row>
    <row r="7" spans="1:20" x14ac:dyDescent="0.25">
      <c r="A7" s="18" t="s">
        <v>62</v>
      </c>
      <c r="B7" s="19" t="s">
        <v>11</v>
      </c>
      <c r="C7" s="40">
        <f>'Monthly Match Report - May'!D15</f>
        <v>0</v>
      </c>
      <c r="D7" s="22"/>
      <c r="E7" s="20">
        <f t="shared" ref="E7:E9" si="0">ROUNDUP(D7/3,2)</f>
        <v>0</v>
      </c>
      <c r="F7" s="23">
        <f t="shared" ref="F7:F9" si="1">C7-E7</f>
        <v>0</v>
      </c>
    </row>
    <row r="8" spans="1:20" x14ac:dyDescent="0.25">
      <c r="A8" s="18" t="s">
        <v>63</v>
      </c>
      <c r="B8" s="19" t="s">
        <v>39</v>
      </c>
      <c r="C8" s="40">
        <f>'Monthly Match Report - May'!D16</f>
        <v>0</v>
      </c>
      <c r="D8" s="22"/>
      <c r="E8" s="20">
        <f t="shared" si="0"/>
        <v>0</v>
      </c>
      <c r="F8" s="23">
        <f t="shared" si="1"/>
        <v>0</v>
      </c>
    </row>
    <row r="9" spans="1:20" ht="15.75" thickBot="1" x14ac:dyDescent="0.3">
      <c r="A9" s="25" t="s">
        <v>64</v>
      </c>
      <c r="B9" s="26" t="s">
        <v>20</v>
      </c>
      <c r="C9" s="40">
        <f>'Monthly Match Report - May'!D17</f>
        <v>0</v>
      </c>
      <c r="D9" s="22"/>
      <c r="E9" s="20">
        <f t="shared" si="0"/>
        <v>0</v>
      </c>
      <c r="F9" s="23">
        <f t="shared" si="1"/>
        <v>0</v>
      </c>
    </row>
    <row r="10" spans="1:20" ht="15.75" thickBot="1" x14ac:dyDescent="0.3">
      <c r="A10" s="28"/>
      <c r="B10" s="85" t="s">
        <v>47</v>
      </c>
      <c r="C10" s="29">
        <f t="shared" ref="C10:F10" si="2">SUM(C6:C9)</f>
        <v>0</v>
      </c>
      <c r="D10" s="29">
        <f t="shared" si="2"/>
        <v>0</v>
      </c>
      <c r="E10" s="29">
        <f t="shared" si="2"/>
        <v>0</v>
      </c>
      <c r="F10" s="31">
        <f t="shared" si="2"/>
        <v>0</v>
      </c>
    </row>
    <row r="12" spans="1:20" x14ac:dyDescent="0.25">
      <c r="S12" s="38"/>
      <c r="T12" s="39"/>
    </row>
    <row r="13" spans="1:20" x14ac:dyDescent="0.25">
      <c r="E13" s="24"/>
      <c r="S13" s="38"/>
      <c r="T13" s="39"/>
    </row>
    <row r="14" spans="1:20" x14ac:dyDescent="0.25">
      <c r="D14" s="24"/>
      <c r="E14" s="24"/>
      <c r="S14" s="38"/>
      <c r="T14" s="39"/>
    </row>
    <row r="15" spans="1:20" x14ac:dyDescent="0.25">
      <c r="D15" s="24"/>
      <c r="E15" s="24"/>
      <c r="S15" s="38"/>
      <c r="T15" s="39"/>
    </row>
    <row r="16" spans="1:20" x14ac:dyDescent="0.25">
      <c r="D16" s="24"/>
      <c r="E16" s="24"/>
      <c r="S16" s="38"/>
      <c r="T16" s="39"/>
    </row>
    <row r="17" spans="3:20" x14ac:dyDescent="0.25">
      <c r="D17" s="24"/>
      <c r="E17" s="24"/>
      <c r="S17" s="38"/>
      <c r="T17" s="39"/>
    </row>
    <row r="18" spans="3:20" x14ac:dyDescent="0.25">
      <c r="C18" s="24"/>
      <c r="D18" s="24"/>
      <c r="E18" s="24"/>
      <c r="S18" s="38"/>
      <c r="T18" s="39"/>
    </row>
    <row r="19" spans="3:20" x14ac:dyDescent="0.25">
      <c r="C19" s="24"/>
      <c r="D19" s="24"/>
      <c r="E19" s="24"/>
      <c r="S19" s="38"/>
      <c r="T19" s="39"/>
    </row>
    <row r="20" spans="3:20" x14ac:dyDescent="0.25">
      <c r="C20" s="24"/>
      <c r="D20" s="24"/>
      <c r="E20" s="24"/>
      <c r="S20" s="38"/>
      <c r="T20" s="39"/>
    </row>
    <row r="21" spans="3:20" x14ac:dyDescent="0.25">
      <c r="C21" s="24"/>
      <c r="D21" s="24"/>
      <c r="E21" s="24"/>
      <c r="S21" s="38"/>
    </row>
    <row r="22" spans="3:20" x14ac:dyDescent="0.25">
      <c r="E22" s="24"/>
      <c r="S22" s="38"/>
    </row>
    <row r="23" spans="3:20" x14ac:dyDescent="0.25">
      <c r="S23" s="38"/>
    </row>
    <row r="24" spans="3:20" x14ac:dyDescent="0.25">
      <c r="S24" s="38"/>
    </row>
    <row r="25" spans="3:20" x14ac:dyDescent="0.25">
      <c r="C25" s="24"/>
      <c r="E25" s="24"/>
      <c r="S25" s="38"/>
    </row>
    <row r="26" spans="3:20" x14ac:dyDescent="0.25">
      <c r="E26" s="24"/>
      <c r="S26" s="38"/>
    </row>
    <row r="27" spans="3:20" x14ac:dyDescent="0.25">
      <c r="E27" s="24"/>
      <c r="S27" s="38"/>
    </row>
    <row r="28" spans="3:20" x14ac:dyDescent="0.25">
      <c r="E28" s="24"/>
    </row>
  </sheetData>
  <mergeCells count="2">
    <mergeCell ref="C2:E2"/>
    <mergeCell ref="C3:E3"/>
  </mergeCells>
  <pageMargins left="0.7" right="0.7" top="0.75" bottom="0.75" header="0.3" footer="0.3"/>
  <pageSetup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8C4243-7F2E-4F40-87A0-2135A346B9A5}">
  <sheetPr>
    <pageSetUpPr fitToPage="1"/>
  </sheetPr>
  <dimension ref="A1:I25"/>
  <sheetViews>
    <sheetView workbookViewId="0">
      <selection activeCell="E17" sqref="E17"/>
    </sheetView>
  </sheetViews>
  <sheetFormatPr defaultRowHeight="15" x14ac:dyDescent="0.25"/>
  <cols>
    <col min="1" max="1" width="35.42578125" customWidth="1"/>
    <col min="2" max="3" width="16.7109375" customWidth="1"/>
    <col min="4" max="5" width="22.7109375" customWidth="1"/>
  </cols>
  <sheetData>
    <row r="1" spans="1:9" ht="20.25" customHeight="1" x14ac:dyDescent="0.25">
      <c r="A1" s="151" t="s">
        <v>0</v>
      </c>
      <c r="B1" s="151"/>
      <c r="C1" s="151"/>
      <c r="D1" s="151"/>
      <c r="E1" s="151"/>
      <c r="F1" s="151"/>
      <c r="G1" s="151"/>
      <c r="H1" s="1"/>
      <c r="I1" s="1"/>
    </row>
    <row r="2" spans="1:9" ht="20.25" customHeight="1" x14ac:dyDescent="0.25">
      <c r="A2" s="151" t="s">
        <v>1</v>
      </c>
      <c r="B2" s="151"/>
      <c r="C2" s="151"/>
      <c r="D2" s="151"/>
      <c r="E2" s="151"/>
      <c r="F2" s="151"/>
      <c r="G2" s="151"/>
      <c r="H2" s="1"/>
      <c r="I2" s="1"/>
    </row>
    <row r="3" spans="1:9" ht="20.25" customHeight="1" x14ac:dyDescent="0.25">
      <c r="A3" s="2"/>
      <c r="B3" s="2"/>
      <c r="C3" s="2"/>
      <c r="D3" s="2"/>
      <c r="E3" s="2"/>
      <c r="F3" s="2"/>
      <c r="G3" s="2"/>
      <c r="H3" s="1"/>
      <c r="I3" s="1"/>
    </row>
    <row r="4" spans="1:9" ht="20.25" customHeight="1" x14ac:dyDescent="0.25">
      <c r="A4" s="3" t="s">
        <v>2</v>
      </c>
      <c r="B4" s="150">
        <f>'Monthly Match Report - Jul'!B4</f>
        <v>0</v>
      </c>
      <c r="C4" s="150"/>
      <c r="D4" s="150"/>
      <c r="E4" s="3"/>
      <c r="F4" s="3"/>
      <c r="G4" s="3"/>
      <c r="H4" s="1"/>
      <c r="I4" s="1"/>
    </row>
    <row r="5" spans="1:9" ht="20.25" customHeight="1" x14ac:dyDescent="0.25">
      <c r="A5" s="3" t="s">
        <v>3</v>
      </c>
      <c r="B5" s="75">
        <v>45444</v>
      </c>
      <c r="C5" s="3"/>
      <c r="D5" s="3"/>
      <c r="E5" s="3"/>
      <c r="F5" s="3"/>
      <c r="G5" s="3"/>
      <c r="H5" s="1"/>
      <c r="I5" s="1"/>
    </row>
    <row r="6" spans="1:9" ht="20.25" customHeight="1" x14ac:dyDescent="0.25">
      <c r="A6" s="3" t="s">
        <v>4</v>
      </c>
      <c r="B6" s="150"/>
      <c r="C6" s="150"/>
      <c r="D6" s="150"/>
      <c r="E6" s="3"/>
      <c r="F6" s="3"/>
      <c r="G6" s="3"/>
      <c r="H6" s="1"/>
      <c r="I6" s="1"/>
    </row>
    <row r="7" spans="1:9" ht="20.25" customHeight="1" x14ac:dyDescent="0.25">
      <c r="A7" s="3" t="s">
        <v>5</v>
      </c>
      <c r="B7" s="150">
        <f>'Monthly Match Report - Jul'!B7</f>
        <v>0</v>
      </c>
      <c r="C7" s="150"/>
      <c r="D7" s="150"/>
      <c r="E7" s="3"/>
      <c r="F7" s="3"/>
      <c r="G7" s="3"/>
      <c r="H7" s="1"/>
      <c r="I7" s="1"/>
    </row>
    <row r="8" spans="1:9" ht="20.25" customHeight="1" x14ac:dyDescent="0.25">
      <c r="A8" s="3" t="s">
        <v>6</v>
      </c>
      <c r="B8" s="3"/>
      <c r="C8" s="3"/>
      <c r="D8" s="3"/>
      <c r="E8" s="3"/>
      <c r="F8" s="3"/>
      <c r="G8" s="3"/>
      <c r="H8" s="1"/>
      <c r="I8" s="1"/>
    </row>
    <row r="9" spans="1:9" ht="20.25" customHeight="1" x14ac:dyDescent="0.25">
      <c r="A9" s="4" t="s">
        <v>7</v>
      </c>
      <c r="B9" s="150"/>
      <c r="C9" s="150"/>
      <c r="D9" s="150"/>
      <c r="E9" s="3"/>
      <c r="F9" s="3"/>
      <c r="G9" s="3"/>
      <c r="H9" s="1"/>
      <c r="I9" s="1"/>
    </row>
    <row r="10" spans="1:9" ht="20.25" customHeight="1" x14ac:dyDescent="0.25">
      <c r="A10" s="4" t="s">
        <v>8</v>
      </c>
      <c r="B10" s="150"/>
      <c r="C10" s="150"/>
      <c r="D10" s="150"/>
      <c r="E10" s="3"/>
      <c r="F10" s="3"/>
      <c r="G10" s="3"/>
      <c r="H10" s="1"/>
      <c r="I10" s="1"/>
    </row>
    <row r="11" spans="1:9" ht="20.25" customHeight="1" x14ac:dyDescent="0.25">
      <c r="A11" s="3"/>
      <c r="B11" s="3"/>
      <c r="C11" s="3"/>
      <c r="D11" s="3"/>
      <c r="E11" s="3"/>
      <c r="F11" s="3"/>
      <c r="G11" s="3"/>
      <c r="H11" s="1"/>
      <c r="I11" s="1"/>
    </row>
    <row r="12" spans="1:9" ht="20.25" customHeight="1" x14ac:dyDescent="0.25">
      <c r="A12" s="3" t="s">
        <v>9</v>
      </c>
      <c r="B12" s="150"/>
      <c r="C12" s="150"/>
      <c r="D12" s="3" t="s">
        <v>18</v>
      </c>
      <c r="E12" s="74"/>
      <c r="F12" s="5"/>
      <c r="G12" s="3"/>
      <c r="H12" s="1"/>
      <c r="I12" s="1"/>
    </row>
    <row r="13" spans="1:9" ht="20.25" customHeight="1" x14ac:dyDescent="0.25">
      <c r="A13" s="89"/>
      <c r="B13" s="88" t="s">
        <v>48</v>
      </c>
      <c r="C13" s="88" t="s">
        <v>49</v>
      </c>
      <c r="D13" s="88" t="s">
        <v>50</v>
      </c>
      <c r="F13" s="3"/>
      <c r="G13" s="3"/>
      <c r="H13" s="1"/>
      <c r="I13" s="1"/>
    </row>
    <row r="14" spans="1:9" ht="20.25" customHeight="1" x14ac:dyDescent="0.25">
      <c r="A14" s="3" t="s">
        <v>10</v>
      </c>
      <c r="B14" s="48"/>
      <c r="C14" s="48"/>
      <c r="D14" s="6">
        <f>B14+C14+'Monthly Match Report - May'!D14</f>
        <v>0</v>
      </c>
      <c r="F14" s="3"/>
      <c r="G14" s="3"/>
      <c r="H14" s="1"/>
      <c r="I14" s="1"/>
    </row>
    <row r="15" spans="1:9" ht="20.25" customHeight="1" x14ac:dyDescent="0.25">
      <c r="A15" s="3" t="s">
        <v>11</v>
      </c>
      <c r="B15" s="48"/>
      <c r="C15" s="48"/>
      <c r="D15" s="6">
        <f>B15+C15+'Monthly Match Report - May'!D15</f>
        <v>0</v>
      </c>
      <c r="F15" s="3"/>
      <c r="G15" s="3"/>
      <c r="H15" s="1"/>
      <c r="I15" s="1"/>
    </row>
    <row r="16" spans="1:9" ht="20.25" customHeight="1" x14ac:dyDescent="0.25">
      <c r="A16" s="3" t="s">
        <v>12</v>
      </c>
      <c r="B16" s="48"/>
      <c r="C16" s="48"/>
      <c r="D16" s="6">
        <f>B16+C16+'Monthly Match Report - May'!D16</f>
        <v>0</v>
      </c>
      <c r="F16" s="3"/>
      <c r="G16" s="3"/>
      <c r="H16" s="1"/>
      <c r="I16" s="1"/>
    </row>
    <row r="17" spans="1:9" ht="20.25" customHeight="1" x14ac:dyDescent="0.25">
      <c r="A17" s="3" t="s">
        <v>20</v>
      </c>
      <c r="B17" s="48"/>
      <c r="C17" s="48"/>
      <c r="D17" s="6">
        <f>B17+C17+'Monthly Match Report - May'!D17</f>
        <v>0</v>
      </c>
      <c r="F17" s="3"/>
      <c r="G17" s="3"/>
      <c r="H17" s="1"/>
      <c r="I17" s="1"/>
    </row>
    <row r="18" spans="1:9" ht="20.25" customHeight="1" x14ac:dyDescent="0.25">
      <c r="A18" s="3"/>
      <c r="B18" s="3" t="s">
        <v>13</v>
      </c>
      <c r="C18" s="3" t="s">
        <v>14</v>
      </c>
      <c r="D18" s="3"/>
      <c r="F18" s="3"/>
      <c r="G18" s="3"/>
      <c r="H18" s="1"/>
      <c r="I18" s="1"/>
    </row>
    <row r="19" spans="1:9" ht="20.25" customHeight="1" x14ac:dyDescent="0.25">
      <c r="A19" s="3" t="s">
        <v>15</v>
      </c>
      <c r="B19" s="6">
        <f>SUM(B14:B17)</f>
        <v>0</v>
      </c>
      <c r="C19" s="6">
        <f>SUM(C14:C17)</f>
        <v>0</v>
      </c>
      <c r="D19" s="6">
        <f>SUM(D14:D17)</f>
        <v>0</v>
      </c>
      <c r="F19" s="3"/>
      <c r="G19" s="3"/>
      <c r="H19" s="1"/>
      <c r="I19" s="1"/>
    </row>
    <row r="20" spans="1:9" ht="20.25" customHeight="1" x14ac:dyDescent="0.25">
      <c r="A20" s="3"/>
      <c r="B20" s="3"/>
      <c r="C20" s="3"/>
      <c r="D20" s="3"/>
      <c r="E20" s="3"/>
      <c r="F20" s="3"/>
      <c r="G20" s="3"/>
      <c r="H20" s="1"/>
      <c r="I20" s="1"/>
    </row>
    <row r="21" spans="1:9" ht="33" customHeight="1" x14ac:dyDescent="0.25">
      <c r="A21" s="152" t="s">
        <v>16</v>
      </c>
      <c r="B21" s="152"/>
      <c r="C21" s="152"/>
      <c r="D21" s="152"/>
      <c r="E21" s="152"/>
      <c r="F21" s="152"/>
      <c r="G21" s="152"/>
      <c r="H21" s="1"/>
      <c r="I21" s="1"/>
    </row>
    <row r="22" spans="1:9" ht="20.25" customHeight="1" x14ac:dyDescent="0.25">
      <c r="A22" s="136" t="s">
        <v>90</v>
      </c>
      <c r="B22" s="9"/>
      <c r="C22" s="7"/>
      <c r="D22" s="7"/>
      <c r="E22" s="7"/>
      <c r="F22" s="7"/>
      <c r="G22" s="7"/>
    </row>
    <row r="23" spans="1:9" ht="20.25" customHeight="1" x14ac:dyDescent="0.25">
      <c r="A23" s="8"/>
      <c r="B23" s="9"/>
      <c r="C23" s="7"/>
      <c r="D23" s="7"/>
      <c r="E23" s="7"/>
      <c r="F23" s="7"/>
      <c r="G23" s="7"/>
    </row>
    <row r="24" spans="1:9" ht="20.25" customHeight="1" x14ac:dyDescent="0.25">
      <c r="A24" s="3" t="s">
        <v>17</v>
      </c>
      <c r="B24" s="7"/>
      <c r="C24" s="7"/>
      <c r="D24" s="7"/>
      <c r="E24" s="7"/>
      <c r="F24" s="7"/>
      <c r="G24" s="7"/>
    </row>
    <row r="25" spans="1:9" x14ac:dyDescent="0.25">
      <c r="A25" s="42" t="s">
        <v>35</v>
      </c>
    </row>
  </sheetData>
  <mergeCells count="9">
    <mergeCell ref="A1:G1"/>
    <mergeCell ref="A2:G2"/>
    <mergeCell ref="B12:C12"/>
    <mergeCell ref="A21:G21"/>
    <mergeCell ref="B4:D4"/>
    <mergeCell ref="B6:D6"/>
    <mergeCell ref="B7:D7"/>
    <mergeCell ref="B9:D9"/>
    <mergeCell ref="B10:D10"/>
  </mergeCells>
  <hyperlinks>
    <hyperlink ref="A22" r:id="rId1" xr:uid="{02BFC49D-1365-4A50-BE9B-478A7317CA1F}"/>
  </hyperlinks>
  <pageMargins left="0.7" right="0.7" top="0.75" bottom="0.75" header="0.3" footer="0.3"/>
  <pageSetup scale="92" orientation="landscape"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4FC0A0-31F7-420F-837C-3F6832DB3D2E}">
  <sheetPr>
    <tabColor theme="8" tint="0.59999389629810485"/>
  </sheetPr>
  <dimension ref="A1:Z35"/>
  <sheetViews>
    <sheetView workbookViewId="0">
      <selection activeCell="A28" sqref="A28"/>
    </sheetView>
  </sheetViews>
  <sheetFormatPr defaultRowHeight="15" x14ac:dyDescent="0.25"/>
  <cols>
    <col min="1" max="1" width="14.7109375" customWidth="1"/>
    <col min="2" max="2" width="35.7109375" customWidth="1"/>
    <col min="3" max="3" width="16.85546875" bestFit="1" customWidth="1"/>
    <col min="4" max="4" width="17.140625" customWidth="1"/>
    <col min="5" max="5" width="16.85546875" bestFit="1" customWidth="1"/>
    <col min="6" max="7" width="16.42578125" customWidth="1"/>
    <col min="8" max="8" width="17.28515625" customWidth="1"/>
    <col min="9" max="9" width="13.28515625" bestFit="1" customWidth="1"/>
    <col min="10" max="11" width="13.28515625" customWidth="1"/>
    <col min="12" max="12" width="12.85546875" customWidth="1"/>
    <col min="13" max="13" width="13.28515625" bestFit="1" customWidth="1"/>
    <col min="14" max="15" width="10.5703125" bestFit="1" customWidth="1"/>
    <col min="25" max="25" width="43.42578125" bestFit="1" customWidth="1"/>
  </cols>
  <sheetData>
    <row r="1" spans="1:26" x14ac:dyDescent="0.25">
      <c r="A1" s="1" t="s">
        <v>32</v>
      </c>
    </row>
    <row r="2" spans="1:26" x14ac:dyDescent="0.25">
      <c r="A2" s="1" t="s">
        <v>2</v>
      </c>
      <c r="C2" s="153">
        <f>'Monthly Match Report - Jun'!B4</f>
        <v>0</v>
      </c>
      <c r="D2" s="153"/>
      <c r="E2" s="153"/>
    </row>
    <row r="3" spans="1:26" x14ac:dyDescent="0.25">
      <c r="A3" s="10" t="s">
        <v>3</v>
      </c>
      <c r="C3" s="154">
        <f>'Monthly Match Report - Jun'!B5</f>
        <v>45444</v>
      </c>
      <c r="D3" s="153"/>
      <c r="E3" s="153"/>
    </row>
    <row r="4" spans="1:26" ht="15.75" thickBot="1" x14ac:dyDescent="0.3">
      <c r="A4" s="10"/>
    </row>
    <row r="5" spans="1:26" ht="61.5" customHeight="1" x14ac:dyDescent="0.25">
      <c r="A5" s="11" t="s">
        <v>21</v>
      </c>
      <c r="B5" s="12" t="s">
        <v>22</v>
      </c>
      <c r="C5" s="13" t="s">
        <v>23</v>
      </c>
      <c r="D5" s="13" t="s">
        <v>44</v>
      </c>
      <c r="E5" s="13" t="s">
        <v>34</v>
      </c>
      <c r="F5" s="15" t="s">
        <v>33</v>
      </c>
      <c r="G5" s="14" t="s">
        <v>25</v>
      </c>
      <c r="H5" s="16" t="s">
        <v>69</v>
      </c>
      <c r="I5" s="16" t="s">
        <v>68</v>
      </c>
      <c r="J5" s="17" t="s">
        <v>73</v>
      </c>
    </row>
    <row r="6" spans="1:26" x14ac:dyDescent="0.25">
      <c r="A6" s="18" t="s">
        <v>61</v>
      </c>
      <c r="B6" s="19" t="s">
        <v>10</v>
      </c>
      <c r="C6" s="40">
        <f>'Monthly Match Report - Jun'!D14</f>
        <v>0</v>
      </c>
      <c r="D6" s="22"/>
      <c r="E6" s="20">
        <f>ROUNDUP(D6/3,2)</f>
        <v>0</v>
      </c>
      <c r="F6" s="21">
        <f>C6-E6</f>
        <v>0</v>
      </c>
      <c r="G6" s="22"/>
      <c r="H6" s="21">
        <f>C6+G6</f>
        <v>0</v>
      </c>
      <c r="I6" s="21">
        <f>C6+D6+G6</f>
        <v>0</v>
      </c>
      <c r="J6" s="23">
        <f>ROUNDUP((I6*0.25),2)-H6</f>
        <v>0</v>
      </c>
      <c r="K6" s="24"/>
      <c r="L6" s="24"/>
      <c r="M6" s="24"/>
      <c r="N6" s="24"/>
      <c r="O6" s="24"/>
    </row>
    <row r="7" spans="1:26" x14ac:dyDescent="0.25">
      <c r="A7" s="18" t="s">
        <v>62</v>
      </c>
      <c r="B7" s="19" t="s">
        <v>11</v>
      </c>
      <c r="C7" s="40">
        <f>'Monthly Match Report - Jun'!D15</f>
        <v>0</v>
      </c>
      <c r="D7" s="22"/>
      <c r="E7" s="20">
        <f t="shared" ref="E7:E9" si="0">ROUNDUP(D7/3,2)</f>
        <v>0</v>
      </c>
      <c r="F7" s="21">
        <f>C7-E7</f>
        <v>0</v>
      </c>
      <c r="G7" s="22"/>
      <c r="H7" s="21">
        <f t="shared" ref="H7:H9" si="1">C7+G7</f>
        <v>0</v>
      </c>
      <c r="I7" s="21">
        <f t="shared" ref="I7:I9" si="2">C7+D7+G7</f>
        <v>0</v>
      </c>
      <c r="J7" s="23">
        <f t="shared" ref="J7:J9" si="3">ROUNDUP((I7*0.25),2)-H7</f>
        <v>0</v>
      </c>
    </row>
    <row r="8" spans="1:26" x14ac:dyDescent="0.25">
      <c r="A8" s="18" t="s">
        <v>63</v>
      </c>
      <c r="B8" s="19" t="s">
        <v>39</v>
      </c>
      <c r="C8" s="40">
        <f>'Monthly Match Report - Jun'!D16</f>
        <v>0</v>
      </c>
      <c r="D8" s="22"/>
      <c r="E8" s="20">
        <f t="shared" si="0"/>
        <v>0</v>
      </c>
      <c r="F8" s="21">
        <f>C8-E8</f>
        <v>0</v>
      </c>
      <c r="G8" s="22"/>
      <c r="H8" s="21">
        <f t="shared" si="1"/>
        <v>0</v>
      </c>
      <c r="I8" s="21">
        <f t="shared" si="2"/>
        <v>0</v>
      </c>
      <c r="J8" s="23">
        <f t="shared" si="3"/>
        <v>0</v>
      </c>
    </row>
    <row r="9" spans="1:26" ht="15.75" thickBot="1" x14ac:dyDescent="0.3">
      <c r="A9" s="25" t="s">
        <v>64</v>
      </c>
      <c r="B9" s="26" t="s">
        <v>20</v>
      </c>
      <c r="C9" s="40">
        <f>'Monthly Match Report - Jun'!D17</f>
        <v>0</v>
      </c>
      <c r="D9" s="27"/>
      <c r="E9" s="20">
        <f t="shared" si="0"/>
        <v>0</v>
      </c>
      <c r="F9" s="21">
        <f>C9-E9</f>
        <v>0</v>
      </c>
      <c r="G9" s="27"/>
      <c r="H9" s="21">
        <f t="shared" si="1"/>
        <v>0</v>
      </c>
      <c r="I9" s="21">
        <f t="shared" si="2"/>
        <v>0</v>
      </c>
      <c r="J9" s="23">
        <f t="shared" si="3"/>
        <v>0</v>
      </c>
    </row>
    <row r="10" spans="1:26" ht="15.75" thickBot="1" x14ac:dyDescent="0.3">
      <c r="A10" s="28"/>
      <c r="B10" s="85" t="s">
        <v>47</v>
      </c>
      <c r="C10" s="29">
        <f t="shared" ref="C10:J10" si="4">SUM(C6:C9)</f>
        <v>0</v>
      </c>
      <c r="D10" s="29">
        <f t="shared" si="4"/>
        <v>0</v>
      </c>
      <c r="E10" s="29">
        <f t="shared" si="4"/>
        <v>0</v>
      </c>
      <c r="F10" s="29">
        <f t="shared" si="4"/>
        <v>0</v>
      </c>
      <c r="G10" s="29">
        <f t="shared" si="4"/>
        <v>0</v>
      </c>
      <c r="H10" s="30">
        <f t="shared" si="4"/>
        <v>0</v>
      </c>
      <c r="I10" s="30">
        <f t="shared" si="4"/>
        <v>0</v>
      </c>
      <c r="J10" s="31">
        <f t="shared" si="4"/>
        <v>0</v>
      </c>
    </row>
    <row r="12" spans="1:26" ht="15.75" thickBot="1" x14ac:dyDescent="0.3">
      <c r="E12" s="53"/>
      <c r="F12" s="110"/>
      <c r="J12" s="155" t="s">
        <v>26</v>
      </c>
      <c r="K12" s="155"/>
    </row>
    <row r="13" spans="1:26" ht="60.75" thickBot="1" x14ac:dyDescent="0.3">
      <c r="A13" s="11" t="s">
        <v>21</v>
      </c>
      <c r="B13" s="12" t="s">
        <v>22</v>
      </c>
      <c r="C13" s="125" t="s">
        <v>24</v>
      </c>
      <c r="D13" s="132" t="s">
        <v>86</v>
      </c>
      <c r="E13" s="128" t="s">
        <v>45</v>
      </c>
      <c r="F13" s="111" t="s">
        <v>70</v>
      </c>
      <c r="G13" s="43" t="s">
        <v>27</v>
      </c>
      <c r="H13" s="14" t="s">
        <v>28</v>
      </c>
      <c r="I13" s="16" t="s">
        <v>29</v>
      </c>
      <c r="J13" s="106" t="s">
        <v>30</v>
      </c>
      <c r="K13" s="32" t="s">
        <v>31</v>
      </c>
    </row>
    <row r="14" spans="1:26" x14ac:dyDescent="0.25">
      <c r="A14" s="18" t="s">
        <v>61</v>
      </c>
      <c r="B14" s="19" t="s">
        <v>10</v>
      </c>
      <c r="C14" s="126">
        <f>D6</f>
        <v>0</v>
      </c>
      <c r="D14" s="133">
        <f>IF(C6+D6+G6&lt;(H6/0.25),0,-(C6+D6+G6-(H6/0.25)))</f>
        <v>0</v>
      </c>
      <c r="E14" s="129">
        <f>C14+D14</f>
        <v>0</v>
      </c>
      <c r="F14" s="112">
        <f>-D14</f>
        <v>0</v>
      </c>
      <c r="G14" s="44">
        <f>C6+G6</f>
        <v>0</v>
      </c>
      <c r="H14" s="33">
        <f>G14</f>
        <v>0</v>
      </c>
      <c r="I14" s="21">
        <f>E14+H14</f>
        <v>0</v>
      </c>
      <c r="J14" s="107" t="e">
        <f>H14/I14</f>
        <v>#DIV/0!</v>
      </c>
      <c r="K14" s="77" t="e">
        <f>E14/I14</f>
        <v>#DIV/0!</v>
      </c>
      <c r="M14" s="24"/>
      <c r="N14" s="24"/>
    </row>
    <row r="15" spans="1:26" x14ac:dyDescent="0.25">
      <c r="A15" s="18" t="s">
        <v>62</v>
      </c>
      <c r="B15" s="19" t="s">
        <v>11</v>
      </c>
      <c r="C15" s="126">
        <f>D7</f>
        <v>0</v>
      </c>
      <c r="D15" s="133">
        <f>IF(C7+D7+G7&lt;(H7/0.25),0,-(C7+D7+G7-(H7/0.25)))</f>
        <v>0</v>
      </c>
      <c r="E15" s="129">
        <f t="shared" ref="E15:E17" si="5">C15+D15</f>
        <v>0</v>
      </c>
      <c r="F15" s="112">
        <f t="shared" ref="F15:F17" si="6">-D15</f>
        <v>0</v>
      </c>
      <c r="G15" s="44">
        <f>C7+G7</f>
        <v>0</v>
      </c>
      <c r="H15" s="33">
        <f t="shared" ref="H15:H17" si="7">G15</f>
        <v>0</v>
      </c>
      <c r="I15" s="21">
        <f>E15+H15</f>
        <v>0</v>
      </c>
      <c r="J15" s="107" t="e">
        <f t="shared" ref="J15:J18" si="8">H15/I15</f>
        <v>#DIV/0!</v>
      </c>
      <c r="K15" s="77" t="e">
        <f>E15/I15</f>
        <v>#DIV/0!</v>
      </c>
      <c r="M15" s="24"/>
    </row>
    <row r="16" spans="1:26" x14ac:dyDescent="0.25">
      <c r="A16" s="18" t="s">
        <v>63</v>
      </c>
      <c r="B16" s="19" t="s">
        <v>39</v>
      </c>
      <c r="C16" s="126">
        <f>D8</f>
        <v>0</v>
      </c>
      <c r="D16" s="133">
        <f>IF(C8+D8+G8&lt;(H8/0.25),0,-(C8+D8+G8-(H8/0.25)))</f>
        <v>0</v>
      </c>
      <c r="E16" s="129">
        <f t="shared" si="5"/>
        <v>0</v>
      </c>
      <c r="F16" s="112">
        <f t="shared" si="6"/>
        <v>0</v>
      </c>
      <c r="G16" s="44">
        <f>C8+G8</f>
        <v>0</v>
      </c>
      <c r="H16" s="33">
        <f t="shared" si="7"/>
        <v>0</v>
      </c>
      <c r="I16" s="21">
        <f>E16+H16</f>
        <v>0</v>
      </c>
      <c r="J16" s="107" t="e">
        <f t="shared" si="8"/>
        <v>#DIV/0!</v>
      </c>
      <c r="K16" s="77" t="e">
        <f>E16/I16</f>
        <v>#DIV/0!</v>
      </c>
      <c r="M16" s="24"/>
      <c r="Y16" s="38"/>
      <c r="Z16" s="39"/>
    </row>
    <row r="17" spans="1:26" ht="15.75" thickBot="1" x14ac:dyDescent="0.3">
      <c r="A17" s="25" t="s">
        <v>64</v>
      </c>
      <c r="B17" s="34" t="s">
        <v>20</v>
      </c>
      <c r="C17" s="127">
        <f>D9</f>
        <v>0</v>
      </c>
      <c r="D17" s="134">
        <f>IF(C9+D9+G9&lt;(H9/0.25),0,-(C9+D9+G9-(H9/0.25)))</f>
        <v>0</v>
      </c>
      <c r="E17" s="130">
        <f t="shared" si="5"/>
        <v>0</v>
      </c>
      <c r="F17" s="112">
        <f t="shared" si="6"/>
        <v>0</v>
      </c>
      <c r="G17" s="45">
        <f>C9+G9</f>
        <v>0</v>
      </c>
      <c r="H17" s="33">
        <f t="shared" si="7"/>
        <v>0</v>
      </c>
      <c r="I17" s="105">
        <f>E17+H17</f>
        <v>0</v>
      </c>
      <c r="J17" s="108" t="e">
        <f t="shared" si="8"/>
        <v>#DIV/0!</v>
      </c>
      <c r="K17" s="78" t="e">
        <f>E17/I17</f>
        <v>#DIV/0!</v>
      </c>
      <c r="M17" s="24"/>
      <c r="Y17" s="38"/>
      <c r="Z17" s="39"/>
    </row>
    <row r="18" spans="1:26" ht="15.75" thickBot="1" x14ac:dyDescent="0.3">
      <c r="A18" s="35"/>
      <c r="B18" s="36" t="s">
        <v>47</v>
      </c>
      <c r="C18" s="76">
        <f>SUM(C14:C17)</f>
        <v>0</v>
      </c>
      <c r="D18" s="135">
        <f t="shared" ref="D18:E18" si="9">SUM(D14:D17)</f>
        <v>0</v>
      </c>
      <c r="E18" s="131">
        <f t="shared" si="9"/>
        <v>0</v>
      </c>
      <c r="F18" s="113">
        <f>SUM(F14:F17)</f>
        <v>0</v>
      </c>
      <c r="G18" s="46">
        <f>SUM(G14:G17)</f>
        <v>0</v>
      </c>
      <c r="H18" s="37">
        <f>SUM(H14:H17)</f>
        <v>0</v>
      </c>
      <c r="I18" s="76">
        <f>SUM(I14:I17)</f>
        <v>0</v>
      </c>
      <c r="J18" s="109" t="e">
        <f t="shared" si="8"/>
        <v>#DIV/0!</v>
      </c>
      <c r="K18" s="79" t="e">
        <f>E18/I18</f>
        <v>#DIV/0!</v>
      </c>
      <c r="Y18" s="38"/>
      <c r="Z18" s="39"/>
    </row>
    <row r="19" spans="1:26" x14ac:dyDescent="0.25">
      <c r="Y19" s="38"/>
      <c r="Z19" s="39"/>
    </row>
    <row r="20" spans="1:26" x14ac:dyDescent="0.25">
      <c r="E20" s="24"/>
      <c r="Y20" s="38"/>
      <c r="Z20" s="39"/>
    </row>
    <row r="21" spans="1:26" x14ac:dyDescent="0.25">
      <c r="A21" t="s">
        <v>85</v>
      </c>
      <c r="D21" s="24"/>
      <c r="E21" s="24"/>
      <c r="I21" s="24"/>
      <c r="J21" s="24"/>
      <c r="K21" s="24"/>
      <c r="Y21" s="38"/>
      <c r="Z21" s="39"/>
    </row>
    <row r="22" spans="1:26" ht="15.75" thickBot="1" x14ac:dyDescent="0.3">
      <c r="A22" t="s">
        <v>80</v>
      </c>
      <c r="D22" s="24"/>
      <c r="E22" s="24"/>
      <c r="Y22" s="38"/>
      <c r="Z22" s="39"/>
    </row>
    <row r="23" spans="1:26" ht="15.75" thickBot="1" x14ac:dyDescent="0.3">
      <c r="A23" s="116" t="s">
        <v>72</v>
      </c>
      <c r="B23" s="117" t="s">
        <v>71</v>
      </c>
      <c r="D23" s="24"/>
      <c r="E23" s="24"/>
      <c r="Y23" s="38"/>
      <c r="Z23" s="39"/>
    </row>
    <row r="24" spans="1:26" x14ac:dyDescent="0.25">
      <c r="A24" s="115" t="s">
        <v>61</v>
      </c>
      <c r="B24" s="120"/>
      <c r="D24" s="24"/>
      <c r="E24" s="24"/>
      <c r="Y24" s="38"/>
      <c r="Z24" s="39"/>
    </row>
    <row r="25" spans="1:26" x14ac:dyDescent="0.25">
      <c r="A25" s="114" t="s">
        <v>62</v>
      </c>
      <c r="B25" s="121"/>
      <c r="C25" s="24"/>
      <c r="D25" s="24"/>
      <c r="E25" s="24"/>
      <c r="H25" s="24"/>
      <c r="I25" s="24"/>
      <c r="J25" s="24"/>
      <c r="K25" s="24"/>
      <c r="Y25" s="38"/>
      <c r="Z25" s="39"/>
    </row>
    <row r="26" spans="1:26" x14ac:dyDescent="0.25">
      <c r="A26" s="114" t="s">
        <v>63</v>
      </c>
      <c r="B26" s="121"/>
      <c r="C26" s="24"/>
      <c r="D26" s="24"/>
      <c r="E26" s="24"/>
      <c r="H26" s="24"/>
      <c r="I26" s="24"/>
      <c r="J26" s="24"/>
      <c r="K26" s="24"/>
      <c r="L26" s="24">
        <f>I26/3</f>
        <v>0</v>
      </c>
      <c r="Y26" s="38"/>
      <c r="Z26" s="39"/>
    </row>
    <row r="27" spans="1:26" x14ac:dyDescent="0.25">
      <c r="A27" s="114" t="s">
        <v>64</v>
      </c>
      <c r="B27" s="121"/>
      <c r="C27" s="24"/>
      <c r="D27" s="24"/>
      <c r="E27" s="24"/>
      <c r="H27" s="24"/>
      <c r="I27" s="24"/>
      <c r="J27" s="24"/>
      <c r="K27" s="24"/>
      <c r="Y27" s="38"/>
      <c r="Z27" s="39"/>
    </row>
    <row r="28" spans="1:26" x14ac:dyDescent="0.25">
      <c r="A28" s="118"/>
      <c r="B28" s="121"/>
      <c r="C28" s="24"/>
      <c r="D28" s="24"/>
      <c r="E28" s="24"/>
      <c r="H28" s="24"/>
      <c r="I28" s="24"/>
      <c r="J28" s="24"/>
      <c r="K28" s="24"/>
      <c r="Y28" s="38"/>
    </row>
    <row r="29" spans="1:26" x14ac:dyDescent="0.25">
      <c r="A29" s="118"/>
      <c r="B29" s="121"/>
      <c r="E29" s="24"/>
      <c r="Y29" s="38"/>
    </row>
    <row r="30" spans="1:26" x14ac:dyDescent="0.25">
      <c r="A30" s="118"/>
      <c r="B30" s="121"/>
      <c r="Y30" s="38"/>
    </row>
    <row r="31" spans="1:26" ht="15.75" thickBot="1" x14ac:dyDescent="0.3">
      <c r="A31" s="119"/>
      <c r="B31" s="122"/>
      <c r="Y31" s="38"/>
    </row>
    <row r="32" spans="1:26" x14ac:dyDescent="0.25">
      <c r="C32" s="24"/>
      <c r="E32" s="24"/>
      <c r="Y32" s="38"/>
    </row>
    <row r="33" spans="5:25" x14ac:dyDescent="0.25">
      <c r="E33" s="24"/>
      <c r="Y33" s="38"/>
    </row>
    <row r="34" spans="5:25" x14ac:dyDescent="0.25">
      <c r="E34" s="24"/>
      <c r="G34" s="24"/>
      <c r="Y34" s="38"/>
    </row>
    <row r="35" spans="5:25" x14ac:dyDescent="0.25">
      <c r="E35" s="24"/>
      <c r="G35" s="24"/>
    </row>
  </sheetData>
  <mergeCells count="3">
    <mergeCell ref="C2:E2"/>
    <mergeCell ref="C3:E3"/>
    <mergeCell ref="J12:K12"/>
  </mergeCells>
  <pageMargins left="0.7" right="0.7" top="0.75" bottom="0.75" header="0.3" footer="0.3"/>
  <pageSetup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52C60E-30D7-4086-AA39-0F6820A3E2C8}">
  <sheetPr>
    <tabColor theme="8" tint="0.59999389629810485"/>
  </sheetPr>
  <dimension ref="A1:T30"/>
  <sheetViews>
    <sheetView workbookViewId="0"/>
  </sheetViews>
  <sheetFormatPr defaultRowHeight="15" x14ac:dyDescent="0.25"/>
  <cols>
    <col min="1" max="1" width="14.7109375" customWidth="1"/>
    <col min="2" max="2" width="35.7109375" customWidth="1"/>
    <col min="3" max="3" width="16.85546875" bestFit="1" customWidth="1"/>
    <col min="4" max="4" width="17.140625" customWidth="1"/>
    <col min="5" max="5" width="16.85546875" bestFit="1" customWidth="1"/>
    <col min="6" max="6" width="16.42578125" customWidth="1"/>
    <col min="7" max="7" width="13.28515625" bestFit="1" customWidth="1"/>
    <col min="8" max="9" width="10.5703125" bestFit="1" customWidth="1"/>
    <col min="19" max="19" width="43.42578125" bestFit="1" customWidth="1"/>
  </cols>
  <sheetData>
    <row r="1" spans="1:20" x14ac:dyDescent="0.25">
      <c r="A1" s="1" t="s">
        <v>32</v>
      </c>
    </row>
    <row r="2" spans="1:20" x14ac:dyDescent="0.25">
      <c r="A2" s="1" t="s">
        <v>2</v>
      </c>
      <c r="C2" s="153">
        <f>'Monthly Match Report - Jul'!B4</f>
        <v>0</v>
      </c>
      <c r="D2" s="153"/>
      <c r="E2" s="153"/>
    </row>
    <row r="3" spans="1:20" x14ac:dyDescent="0.25">
      <c r="A3" s="10" t="s">
        <v>3</v>
      </c>
      <c r="C3" s="154">
        <f>'Monthly Match Report - Jul'!B5</f>
        <v>45108</v>
      </c>
      <c r="D3" s="153"/>
      <c r="E3" s="153"/>
    </row>
    <row r="4" spans="1:20" ht="15.75" thickBot="1" x14ac:dyDescent="0.3">
      <c r="A4" s="10"/>
    </row>
    <row r="5" spans="1:20" ht="45" x14ac:dyDescent="0.25">
      <c r="A5" s="11" t="s">
        <v>21</v>
      </c>
      <c r="B5" s="12" t="s">
        <v>22</v>
      </c>
      <c r="C5" s="13" t="s">
        <v>23</v>
      </c>
      <c r="D5" s="13" t="s">
        <v>44</v>
      </c>
      <c r="E5" s="13" t="s">
        <v>34</v>
      </c>
      <c r="F5" s="17" t="s">
        <v>33</v>
      </c>
    </row>
    <row r="6" spans="1:20" x14ac:dyDescent="0.25">
      <c r="A6" s="18" t="s">
        <v>61</v>
      </c>
      <c r="B6" s="19" t="s">
        <v>10</v>
      </c>
      <c r="C6" s="40">
        <f>'Monthly Match Report - Jul'!D14</f>
        <v>0</v>
      </c>
      <c r="D6" s="22"/>
      <c r="E6" s="20">
        <f>ROUNDUP(D6/3,2)</f>
        <v>0</v>
      </c>
      <c r="F6" s="23">
        <f>C6-E6</f>
        <v>0</v>
      </c>
      <c r="G6" s="24"/>
      <c r="H6" s="24"/>
      <c r="I6" s="24"/>
    </row>
    <row r="7" spans="1:20" x14ac:dyDescent="0.25">
      <c r="A7" s="18" t="s">
        <v>62</v>
      </c>
      <c r="B7" s="19" t="s">
        <v>11</v>
      </c>
      <c r="C7" s="40">
        <f>'Monthly Match Report - Jul'!D15</f>
        <v>0</v>
      </c>
      <c r="D7" s="22"/>
      <c r="E7" s="20">
        <f t="shared" ref="E7:E9" si="0">ROUNDUP(D7/3,2)</f>
        <v>0</v>
      </c>
      <c r="F7" s="23">
        <f t="shared" ref="F7:F9" si="1">C7-E7</f>
        <v>0</v>
      </c>
    </row>
    <row r="8" spans="1:20" x14ac:dyDescent="0.25">
      <c r="A8" s="18" t="s">
        <v>63</v>
      </c>
      <c r="B8" s="19" t="s">
        <v>39</v>
      </c>
      <c r="C8" s="40">
        <f>'Monthly Match Report - Jul'!D16</f>
        <v>0</v>
      </c>
      <c r="D8" s="22"/>
      <c r="E8" s="20">
        <f t="shared" si="0"/>
        <v>0</v>
      </c>
      <c r="F8" s="23">
        <f t="shared" si="1"/>
        <v>0</v>
      </c>
    </row>
    <row r="9" spans="1:20" ht="15.75" thickBot="1" x14ac:dyDescent="0.3">
      <c r="A9" s="25" t="s">
        <v>64</v>
      </c>
      <c r="B9" s="26" t="s">
        <v>20</v>
      </c>
      <c r="C9" s="41">
        <f>'Monthly Match Report - Jul'!D17</f>
        <v>0</v>
      </c>
      <c r="D9" s="27"/>
      <c r="E9" s="20">
        <f t="shared" si="0"/>
        <v>0</v>
      </c>
      <c r="F9" s="23">
        <f t="shared" si="1"/>
        <v>0</v>
      </c>
    </row>
    <row r="10" spans="1:20" ht="15.75" thickBot="1" x14ac:dyDescent="0.3">
      <c r="A10" s="28"/>
      <c r="B10" s="85" t="s">
        <v>47</v>
      </c>
      <c r="C10" s="29">
        <f t="shared" ref="C10:F10" si="2">SUM(C6:C9)</f>
        <v>0</v>
      </c>
      <c r="D10" s="29">
        <f t="shared" si="2"/>
        <v>0</v>
      </c>
      <c r="E10" s="29">
        <f t="shared" si="2"/>
        <v>0</v>
      </c>
      <c r="F10" s="31">
        <f t="shared" si="2"/>
        <v>0</v>
      </c>
    </row>
    <row r="12" spans="1:20" x14ac:dyDescent="0.25">
      <c r="F12" s="53"/>
    </row>
    <row r="13" spans="1:20" x14ac:dyDescent="0.25">
      <c r="S13" s="38"/>
      <c r="T13" s="39"/>
    </row>
    <row r="14" spans="1:20" x14ac:dyDescent="0.25">
      <c r="S14" s="38"/>
      <c r="T14" s="39"/>
    </row>
    <row r="15" spans="1:20" x14ac:dyDescent="0.25">
      <c r="E15" s="24"/>
      <c r="S15" s="38"/>
      <c r="T15" s="39"/>
    </row>
    <row r="16" spans="1:20" x14ac:dyDescent="0.25">
      <c r="A16" s="81"/>
      <c r="B16" s="81"/>
      <c r="D16" s="24"/>
      <c r="E16" s="24"/>
      <c r="S16" s="38"/>
      <c r="T16" s="39"/>
    </row>
    <row r="17" spans="1:20" x14ac:dyDescent="0.25">
      <c r="A17" s="82"/>
      <c r="B17" s="83"/>
      <c r="D17" s="24"/>
      <c r="E17" s="24"/>
      <c r="S17" s="38"/>
      <c r="T17" s="39"/>
    </row>
    <row r="18" spans="1:20" x14ac:dyDescent="0.25">
      <c r="A18" s="82"/>
      <c r="B18" s="83"/>
      <c r="D18" s="24"/>
      <c r="E18" s="24"/>
      <c r="S18" s="38"/>
      <c r="T18" s="39"/>
    </row>
    <row r="19" spans="1:20" x14ac:dyDescent="0.25">
      <c r="A19" s="82"/>
      <c r="B19" s="83"/>
      <c r="D19" s="24"/>
      <c r="E19" s="24"/>
      <c r="S19" s="38"/>
      <c r="T19" s="39"/>
    </row>
    <row r="20" spans="1:20" x14ac:dyDescent="0.25">
      <c r="A20" s="82"/>
      <c r="B20" s="83"/>
      <c r="C20" s="24"/>
      <c r="D20" s="24"/>
      <c r="E20" s="24"/>
      <c r="S20" s="38"/>
      <c r="T20" s="39"/>
    </row>
    <row r="21" spans="1:20" x14ac:dyDescent="0.25">
      <c r="A21" s="84"/>
      <c r="B21" s="84"/>
      <c r="C21" s="24"/>
      <c r="D21" s="24"/>
      <c r="E21" s="24"/>
      <c r="S21" s="38"/>
      <c r="T21" s="39"/>
    </row>
    <row r="22" spans="1:20" x14ac:dyDescent="0.25">
      <c r="A22" s="53"/>
      <c r="B22" s="53"/>
      <c r="C22" s="24"/>
      <c r="D22" s="24"/>
      <c r="E22" s="24"/>
      <c r="S22" s="38"/>
      <c r="T22" s="39"/>
    </row>
    <row r="23" spans="1:20" x14ac:dyDescent="0.25">
      <c r="A23" s="53"/>
      <c r="B23" s="53"/>
      <c r="C23" s="24"/>
      <c r="D23" s="24"/>
      <c r="E23" s="24"/>
      <c r="S23" s="38"/>
    </row>
    <row r="24" spans="1:20" x14ac:dyDescent="0.25">
      <c r="E24" s="24"/>
      <c r="S24" s="38"/>
    </row>
    <row r="25" spans="1:20" x14ac:dyDescent="0.25">
      <c r="S25" s="38"/>
    </row>
    <row r="26" spans="1:20" x14ac:dyDescent="0.25">
      <c r="S26" s="38"/>
    </row>
    <row r="27" spans="1:20" x14ac:dyDescent="0.25">
      <c r="C27" s="24"/>
      <c r="E27" s="24"/>
      <c r="S27" s="38"/>
    </row>
    <row r="28" spans="1:20" x14ac:dyDescent="0.25">
      <c r="E28" s="24"/>
      <c r="S28" s="38"/>
    </row>
    <row r="29" spans="1:20" x14ac:dyDescent="0.25">
      <c r="E29" s="24"/>
      <c r="S29" s="38"/>
    </row>
    <row r="30" spans="1:20" x14ac:dyDescent="0.25">
      <c r="E30" s="24"/>
    </row>
  </sheetData>
  <mergeCells count="2">
    <mergeCell ref="C2:E2"/>
    <mergeCell ref="C3:E3"/>
  </mergeCells>
  <phoneticPr fontId="16" type="noConversion"/>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5139CF-ED1F-4CFD-8338-903E6FDBF720}">
  <sheetPr>
    <pageSetUpPr fitToPage="1"/>
  </sheetPr>
  <dimension ref="A1:I25"/>
  <sheetViews>
    <sheetView topLeftCell="A4" workbookViewId="0">
      <selection activeCell="B6" sqref="B6:D6"/>
    </sheetView>
  </sheetViews>
  <sheetFormatPr defaultRowHeight="15" x14ac:dyDescent="0.25"/>
  <cols>
    <col min="1" max="1" width="35.42578125" customWidth="1"/>
    <col min="2" max="3" width="16.7109375" customWidth="1"/>
    <col min="4" max="5" width="22.7109375" customWidth="1"/>
  </cols>
  <sheetData>
    <row r="1" spans="1:9" ht="20.25" customHeight="1" x14ac:dyDescent="0.25">
      <c r="A1" s="151" t="s">
        <v>0</v>
      </c>
      <c r="B1" s="151"/>
      <c r="C1" s="151"/>
      <c r="D1" s="151"/>
      <c r="E1" s="151"/>
      <c r="F1" s="151"/>
      <c r="G1" s="151"/>
      <c r="H1" s="1"/>
      <c r="I1" s="1"/>
    </row>
    <row r="2" spans="1:9" ht="20.25" customHeight="1" x14ac:dyDescent="0.25">
      <c r="A2" s="151" t="s">
        <v>1</v>
      </c>
      <c r="B2" s="151"/>
      <c r="C2" s="151"/>
      <c r="D2" s="151"/>
      <c r="E2" s="151"/>
      <c r="F2" s="151"/>
      <c r="G2" s="151"/>
      <c r="H2" s="1"/>
      <c r="I2" s="1"/>
    </row>
    <row r="3" spans="1:9" ht="20.25" customHeight="1" x14ac:dyDescent="0.25">
      <c r="A3" s="2"/>
      <c r="B3" s="2"/>
      <c r="C3" s="2"/>
      <c r="D3" s="2"/>
      <c r="E3" s="2"/>
      <c r="F3" s="2"/>
      <c r="G3" s="2"/>
      <c r="H3" s="1"/>
      <c r="I3" s="1"/>
    </row>
    <row r="4" spans="1:9" ht="20.25" customHeight="1" x14ac:dyDescent="0.25">
      <c r="A4" s="3" t="s">
        <v>2</v>
      </c>
      <c r="B4" s="150">
        <f>'Monthly Match Report - Jul'!B4</f>
        <v>0</v>
      </c>
      <c r="C4" s="150"/>
      <c r="D4" s="150"/>
      <c r="E4" s="3"/>
      <c r="F4" s="3"/>
      <c r="G4" s="3"/>
      <c r="H4" s="1"/>
      <c r="I4" s="1"/>
    </row>
    <row r="5" spans="1:9" ht="20.25" customHeight="1" x14ac:dyDescent="0.25">
      <c r="A5" s="3" t="s">
        <v>3</v>
      </c>
      <c r="B5" s="75">
        <v>45139</v>
      </c>
      <c r="C5" s="3"/>
      <c r="D5" s="3"/>
      <c r="E5" s="3"/>
      <c r="F5" s="3"/>
      <c r="G5" s="3"/>
      <c r="H5" s="1"/>
      <c r="I5" s="1"/>
    </row>
    <row r="6" spans="1:9" ht="20.25" customHeight="1" x14ac:dyDescent="0.25">
      <c r="A6" s="3" t="s">
        <v>4</v>
      </c>
      <c r="B6" s="150"/>
      <c r="C6" s="150"/>
      <c r="D6" s="150"/>
      <c r="E6" s="3"/>
      <c r="F6" s="3"/>
      <c r="G6" s="3"/>
      <c r="H6" s="1"/>
      <c r="I6" s="1"/>
    </row>
    <row r="7" spans="1:9" ht="20.25" customHeight="1" x14ac:dyDescent="0.25">
      <c r="A7" s="3" t="s">
        <v>5</v>
      </c>
      <c r="B7" s="150">
        <f>'Monthly Match Report - Jul'!B7</f>
        <v>0</v>
      </c>
      <c r="C7" s="150"/>
      <c r="D7" s="150"/>
      <c r="E7" s="3"/>
      <c r="F7" s="3"/>
      <c r="G7" s="3"/>
      <c r="H7" s="1"/>
      <c r="I7" s="1"/>
    </row>
    <row r="8" spans="1:9" ht="20.25" customHeight="1" x14ac:dyDescent="0.25">
      <c r="A8" s="3" t="s">
        <v>6</v>
      </c>
      <c r="B8" s="3"/>
      <c r="C8" s="3"/>
      <c r="D8" s="3"/>
      <c r="E8" s="3"/>
      <c r="F8" s="3"/>
      <c r="G8" s="3"/>
      <c r="H8" s="1"/>
      <c r="I8" s="1"/>
    </row>
    <row r="9" spans="1:9" ht="20.25" customHeight="1" x14ac:dyDescent="0.25">
      <c r="A9" s="4" t="s">
        <v>7</v>
      </c>
      <c r="B9" s="150"/>
      <c r="C9" s="150"/>
      <c r="D9" s="150"/>
      <c r="E9" s="3"/>
      <c r="F9" s="3"/>
      <c r="G9" s="3"/>
      <c r="H9" s="1"/>
      <c r="I9" s="1"/>
    </row>
    <row r="10" spans="1:9" ht="20.25" customHeight="1" x14ac:dyDescent="0.25">
      <c r="A10" s="4" t="s">
        <v>8</v>
      </c>
      <c r="B10" s="150"/>
      <c r="C10" s="150"/>
      <c r="D10" s="150"/>
      <c r="E10" s="3"/>
      <c r="F10" s="3"/>
      <c r="G10" s="3"/>
      <c r="H10" s="1"/>
      <c r="I10" s="1"/>
    </row>
    <row r="11" spans="1:9" ht="20.25" customHeight="1" x14ac:dyDescent="0.25">
      <c r="A11" s="3"/>
      <c r="B11" s="3"/>
      <c r="C11" s="3"/>
      <c r="D11" s="3"/>
      <c r="E11" s="3"/>
      <c r="F11" s="3"/>
      <c r="G11" s="3"/>
      <c r="H11" s="1"/>
      <c r="I11" s="1"/>
    </row>
    <row r="12" spans="1:9" ht="20.25" customHeight="1" x14ac:dyDescent="0.25">
      <c r="A12" s="3" t="s">
        <v>9</v>
      </c>
      <c r="B12" s="150"/>
      <c r="C12" s="150"/>
      <c r="D12" s="3" t="s">
        <v>18</v>
      </c>
      <c r="E12" s="74"/>
      <c r="F12" s="5"/>
      <c r="G12" s="3"/>
      <c r="H12" s="1"/>
      <c r="I12" s="1"/>
    </row>
    <row r="13" spans="1:9" ht="20.25" customHeight="1" x14ac:dyDescent="0.25">
      <c r="A13" s="89"/>
      <c r="B13" s="88" t="s">
        <v>48</v>
      </c>
      <c r="C13" s="88" t="s">
        <v>49</v>
      </c>
      <c r="D13" s="88" t="s">
        <v>50</v>
      </c>
      <c r="F13" s="3"/>
      <c r="G13" s="3"/>
      <c r="H13" s="1"/>
      <c r="I13" s="1"/>
    </row>
    <row r="14" spans="1:9" ht="20.25" customHeight="1" x14ac:dyDescent="0.25">
      <c r="A14" s="3" t="s">
        <v>10</v>
      </c>
      <c r="B14" s="48"/>
      <c r="C14" s="48"/>
      <c r="D14" s="6">
        <f>B14+C14+'Monthly Match Report - Jul'!D14</f>
        <v>0</v>
      </c>
      <c r="F14" s="3"/>
      <c r="G14" s="3"/>
      <c r="H14" s="1"/>
      <c r="I14" s="1"/>
    </row>
    <row r="15" spans="1:9" ht="20.25" customHeight="1" x14ac:dyDescent="0.25">
      <c r="A15" s="3" t="s">
        <v>11</v>
      </c>
      <c r="B15" s="48"/>
      <c r="C15" s="48"/>
      <c r="D15" s="6">
        <f>B15+C15+'Monthly Match Report - Jul'!D15</f>
        <v>0</v>
      </c>
      <c r="F15" s="3"/>
      <c r="G15" s="3"/>
      <c r="H15" s="1"/>
      <c r="I15" s="1"/>
    </row>
    <row r="16" spans="1:9" ht="20.25" customHeight="1" x14ac:dyDescent="0.25">
      <c r="A16" s="3" t="s">
        <v>12</v>
      </c>
      <c r="B16" s="48"/>
      <c r="C16" s="48"/>
      <c r="D16" s="6">
        <f>B16+C16+'Monthly Match Report - Jul'!D16</f>
        <v>0</v>
      </c>
      <c r="F16" s="3"/>
      <c r="G16" s="3"/>
      <c r="H16" s="1"/>
      <c r="I16" s="1"/>
    </row>
    <row r="17" spans="1:9" ht="20.25" customHeight="1" x14ac:dyDescent="0.25">
      <c r="A17" s="3" t="s">
        <v>20</v>
      </c>
      <c r="B17" s="48"/>
      <c r="C17" s="48"/>
      <c r="D17" s="6">
        <f>B17+C17+'Monthly Match Report - Jul'!D17</f>
        <v>0</v>
      </c>
      <c r="F17" s="3"/>
      <c r="G17" s="3"/>
      <c r="H17" s="1"/>
      <c r="I17" s="1"/>
    </row>
    <row r="18" spans="1:9" ht="20.25" customHeight="1" x14ac:dyDescent="0.25">
      <c r="A18" s="3"/>
      <c r="B18" s="3" t="s">
        <v>13</v>
      </c>
      <c r="C18" s="3" t="s">
        <v>14</v>
      </c>
      <c r="D18" s="3"/>
      <c r="F18" s="3"/>
      <c r="G18" s="3"/>
      <c r="H18" s="1"/>
      <c r="I18" s="1"/>
    </row>
    <row r="19" spans="1:9" ht="20.25" customHeight="1" x14ac:dyDescent="0.25">
      <c r="A19" s="3" t="s">
        <v>15</v>
      </c>
      <c r="B19" s="6">
        <f>SUM(B14:B17)</f>
        <v>0</v>
      </c>
      <c r="C19" s="6">
        <f>SUM(C14:C17)</f>
        <v>0</v>
      </c>
      <c r="D19" s="6">
        <f>SUM(D14:D17)</f>
        <v>0</v>
      </c>
      <c r="F19" s="3"/>
      <c r="G19" s="3"/>
      <c r="H19" s="1"/>
      <c r="I19" s="1"/>
    </row>
    <row r="20" spans="1:9" ht="20.25" customHeight="1" x14ac:dyDescent="0.25">
      <c r="A20" s="3"/>
      <c r="B20" s="3"/>
      <c r="C20" s="3"/>
      <c r="D20" s="3"/>
      <c r="E20" s="3"/>
      <c r="F20" s="3"/>
      <c r="G20" s="3"/>
      <c r="H20" s="1"/>
      <c r="I20" s="1"/>
    </row>
    <row r="21" spans="1:9" ht="33" customHeight="1" x14ac:dyDescent="0.25">
      <c r="A21" s="152" t="s">
        <v>16</v>
      </c>
      <c r="B21" s="152"/>
      <c r="C21" s="152"/>
      <c r="D21" s="152"/>
      <c r="E21" s="152"/>
      <c r="F21" s="152"/>
      <c r="G21" s="152"/>
      <c r="H21" s="1"/>
      <c r="I21" s="1"/>
    </row>
    <row r="22" spans="1:9" ht="20.25" customHeight="1" x14ac:dyDescent="0.25">
      <c r="A22" s="136" t="s">
        <v>90</v>
      </c>
      <c r="B22" s="9"/>
      <c r="C22" s="7"/>
      <c r="D22" s="7"/>
      <c r="E22" s="7"/>
      <c r="F22" s="7"/>
      <c r="G22" s="7"/>
    </row>
    <row r="23" spans="1:9" ht="20.25" customHeight="1" x14ac:dyDescent="0.25">
      <c r="A23" s="8"/>
      <c r="B23" s="9"/>
      <c r="C23" s="7"/>
      <c r="D23" s="7"/>
      <c r="E23" s="7"/>
      <c r="F23" s="7"/>
      <c r="G23" s="7"/>
    </row>
    <row r="24" spans="1:9" ht="20.25" customHeight="1" x14ac:dyDescent="0.25">
      <c r="A24" s="3" t="s">
        <v>17</v>
      </c>
      <c r="B24" s="7"/>
      <c r="C24" s="7"/>
      <c r="D24" s="7"/>
      <c r="E24" s="7"/>
      <c r="F24" s="7"/>
      <c r="G24" s="7"/>
    </row>
    <row r="25" spans="1:9" x14ac:dyDescent="0.25">
      <c r="A25" s="42" t="s">
        <v>35</v>
      </c>
    </row>
  </sheetData>
  <mergeCells count="9">
    <mergeCell ref="A1:G1"/>
    <mergeCell ref="A2:G2"/>
    <mergeCell ref="B12:C12"/>
    <mergeCell ref="A21:G21"/>
    <mergeCell ref="B4:D4"/>
    <mergeCell ref="B6:D6"/>
    <mergeCell ref="B7:D7"/>
    <mergeCell ref="B9:D9"/>
    <mergeCell ref="B10:D10"/>
  </mergeCells>
  <hyperlinks>
    <hyperlink ref="A22" r:id="rId1" xr:uid="{4D22F334-2AE1-4137-9893-7D7F35CC700A}"/>
  </hyperlinks>
  <pageMargins left="0.7" right="0.7" top="0.75" bottom="0.75" header="0.3" footer="0.3"/>
  <pageSetup scale="92" orientation="landscape"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09AA15-69DD-413C-82DE-D787C540FA81}">
  <sheetPr>
    <tabColor theme="8" tint="0.59999389629810485"/>
  </sheetPr>
  <dimension ref="A1:T28"/>
  <sheetViews>
    <sheetView workbookViewId="0"/>
  </sheetViews>
  <sheetFormatPr defaultRowHeight="15" x14ac:dyDescent="0.25"/>
  <cols>
    <col min="1" max="1" width="14.7109375" customWidth="1"/>
    <col min="2" max="2" width="35.7109375" customWidth="1"/>
    <col min="3" max="3" width="16.85546875" bestFit="1" customWidth="1"/>
    <col min="4" max="4" width="17.140625" customWidth="1"/>
    <col min="5" max="5" width="16.85546875" bestFit="1" customWidth="1"/>
    <col min="6" max="6" width="16.42578125" customWidth="1"/>
    <col min="7" max="7" width="13.28515625" bestFit="1" customWidth="1"/>
    <col min="8" max="9" width="10.5703125" bestFit="1" customWidth="1"/>
    <col min="19" max="19" width="43.42578125" bestFit="1" customWidth="1"/>
  </cols>
  <sheetData>
    <row r="1" spans="1:20" x14ac:dyDescent="0.25">
      <c r="A1" s="1" t="s">
        <v>32</v>
      </c>
    </row>
    <row r="2" spans="1:20" x14ac:dyDescent="0.25">
      <c r="A2" s="1" t="s">
        <v>2</v>
      </c>
      <c r="C2" s="153">
        <f>'Monthly Match Report - Aug'!B4</f>
        <v>0</v>
      </c>
      <c r="D2" s="153"/>
      <c r="E2" s="153"/>
    </row>
    <row r="3" spans="1:20" x14ac:dyDescent="0.25">
      <c r="A3" s="10" t="s">
        <v>3</v>
      </c>
      <c r="C3" s="154">
        <f>'Monthly Match Report - Aug'!B5</f>
        <v>45139</v>
      </c>
      <c r="D3" s="153"/>
      <c r="E3" s="153"/>
    </row>
    <row r="4" spans="1:20" ht="15.75" thickBot="1" x14ac:dyDescent="0.3">
      <c r="A4" s="10"/>
    </row>
    <row r="5" spans="1:20" ht="45" x14ac:dyDescent="0.25">
      <c r="A5" s="11" t="s">
        <v>21</v>
      </c>
      <c r="B5" s="12" t="s">
        <v>22</v>
      </c>
      <c r="C5" s="13" t="s">
        <v>23</v>
      </c>
      <c r="D5" s="13" t="s">
        <v>44</v>
      </c>
      <c r="E5" s="13" t="s">
        <v>34</v>
      </c>
      <c r="F5" s="17" t="s">
        <v>33</v>
      </c>
    </row>
    <row r="6" spans="1:20" x14ac:dyDescent="0.25">
      <c r="A6" s="18" t="s">
        <v>61</v>
      </c>
      <c r="B6" s="19" t="s">
        <v>10</v>
      </c>
      <c r="C6" s="40">
        <f>'Monthly Match Report - Aug'!D14</f>
        <v>0</v>
      </c>
      <c r="D6" s="22"/>
      <c r="E6" s="20">
        <f>ROUNDUP(D6/3,2)</f>
        <v>0</v>
      </c>
      <c r="F6" s="23">
        <f>C6-E6</f>
        <v>0</v>
      </c>
      <c r="G6" s="24"/>
      <c r="H6" s="24"/>
      <c r="I6" s="24"/>
    </row>
    <row r="7" spans="1:20" x14ac:dyDescent="0.25">
      <c r="A7" s="18" t="s">
        <v>62</v>
      </c>
      <c r="B7" s="19" t="s">
        <v>11</v>
      </c>
      <c r="C7" s="40">
        <f>'Monthly Match Report - Aug'!D15</f>
        <v>0</v>
      </c>
      <c r="D7" s="22"/>
      <c r="E7" s="20">
        <f t="shared" ref="E7:E9" si="0">ROUNDUP(D7/3,2)</f>
        <v>0</v>
      </c>
      <c r="F7" s="23">
        <f t="shared" ref="F7:F9" si="1">C7-E7</f>
        <v>0</v>
      </c>
    </row>
    <row r="8" spans="1:20" x14ac:dyDescent="0.25">
      <c r="A8" s="18" t="s">
        <v>63</v>
      </c>
      <c r="B8" s="19" t="s">
        <v>39</v>
      </c>
      <c r="C8" s="40">
        <f>'Monthly Match Report - Aug'!D16</f>
        <v>0</v>
      </c>
      <c r="D8" s="22"/>
      <c r="E8" s="20">
        <f t="shared" si="0"/>
        <v>0</v>
      </c>
      <c r="F8" s="23">
        <f t="shared" si="1"/>
        <v>0</v>
      </c>
    </row>
    <row r="9" spans="1:20" ht="15.75" thickBot="1" x14ac:dyDescent="0.3">
      <c r="A9" s="25" t="s">
        <v>64</v>
      </c>
      <c r="B9" s="26" t="s">
        <v>20</v>
      </c>
      <c r="C9" s="40">
        <f>'Monthly Match Report - Aug'!D17</f>
        <v>0</v>
      </c>
      <c r="D9" s="27"/>
      <c r="E9" s="20">
        <f t="shared" si="0"/>
        <v>0</v>
      </c>
      <c r="F9" s="23">
        <f t="shared" si="1"/>
        <v>0</v>
      </c>
    </row>
    <row r="10" spans="1:20" ht="15.75" thickBot="1" x14ac:dyDescent="0.3">
      <c r="A10" s="28"/>
      <c r="B10" s="85" t="s">
        <v>47</v>
      </c>
      <c r="C10" s="29">
        <f t="shared" ref="C10:F10" si="2">SUM(C6:C9)</f>
        <v>0</v>
      </c>
      <c r="D10" s="29">
        <f t="shared" si="2"/>
        <v>0</v>
      </c>
      <c r="E10" s="29">
        <f t="shared" si="2"/>
        <v>0</v>
      </c>
      <c r="F10" s="31">
        <f t="shared" si="2"/>
        <v>0</v>
      </c>
    </row>
    <row r="12" spans="1:20" x14ac:dyDescent="0.25">
      <c r="F12" s="53"/>
    </row>
    <row r="13" spans="1:20" x14ac:dyDescent="0.25">
      <c r="E13" s="24"/>
      <c r="F13" s="53"/>
      <c r="S13" s="38"/>
      <c r="T13" s="39"/>
    </row>
    <row r="14" spans="1:20" x14ac:dyDescent="0.25">
      <c r="D14" s="24"/>
      <c r="E14" s="24"/>
      <c r="S14" s="38"/>
      <c r="T14" s="39"/>
    </row>
    <row r="15" spans="1:20" x14ac:dyDescent="0.25">
      <c r="D15" s="24"/>
      <c r="E15" s="24"/>
      <c r="S15" s="38"/>
      <c r="T15" s="39"/>
    </row>
    <row r="16" spans="1:20" x14ac:dyDescent="0.25">
      <c r="D16" s="24"/>
      <c r="E16" s="24"/>
      <c r="S16" s="38"/>
      <c r="T16" s="39"/>
    </row>
    <row r="17" spans="3:20" x14ac:dyDescent="0.25">
      <c r="D17" s="24"/>
      <c r="E17" s="24"/>
      <c r="S17" s="38"/>
      <c r="T17" s="39"/>
    </row>
    <row r="18" spans="3:20" x14ac:dyDescent="0.25">
      <c r="C18" s="24"/>
      <c r="D18" s="24"/>
      <c r="E18" s="24"/>
      <c r="S18" s="38"/>
      <c r="T18" s="39"/>
    </row>
    <row r="19" spans="3:20" x14ac:dyDescent="0.25">
      <c r="C19" s="24"/>
      <c r="D19" s="24"/>
      <c r="E19" s="24"/>
      <c r="S19" s="38"/>
      <c r="T19" s="39"/>
    </row>
    <row r="20" spans="3:20" x14ac:dyDescent="0.25">
      <c r="C20" s="24"/>
      <c r="D20" s="24"/>
      <c r="E20" s="24"/>
      <c r="S20" s="38"/>
      <c r="T20" s="39"/>
    </row>
    <row r="21" spans="3:20" x14ac:dyDescent="0.25">
      <c r="C21" s="24"/>
      <c r="D21" s="24"/>
      <c r="E21" s="24"/>
      <c r="S21" s="38"/>
    </row>
    <row r="22" spans="3:20" x14ac:dyDescent="0.25">
      <c r="E22" s="24"/>
      <c r="S22" s="38"/>
    </row>
    <row r="23" spans="3:20" x14ac:dyDescent="0.25">
      <c r="S23" s="38"/>
    </row>
    <row r="24" spans="3:20" x14ac:dyDescent="0.25">
      <c r="S24" s="38"/>
    </row>
    <row r="25" spans="3:20" x14ac:dyDescent="0.25">
      <c r="C25" s="24"/>
      <c r="E25" s="24"/>
      <c r="S25" s="38"/>
    </row>
    <row r="26" spans="3:20" x14ac:dyDescent="0.25">
      <c r="E26" s="24"/>
      <c r="S26" s="38"/>
    </row>
    <row r="27" spans="3:20" x14ac:dyDescent="0.25">
      <c r="E27" s="24"/>
      <c r="S27" s="38"/>
    </row>
    <row r="28" spans="3:20" x14ac:dyDescent="0.25">
      <c r="E28" s="24"/>
    </row>
  </sheetData>
  <mergeCells count="2">
    <mergeCell ref="C2:E2"/>
    <mergeCell ref="C3:E3"/>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2C22E5-2BD8-4158-B635-7FEE52314394}">
  <sheetPr>
    <pageSetUpPr fitToPage="1"/>
  </sheetPr>
  <dimension ref="A1:I25"/>
  <sheetViews>
    <sheetView workbookViewId="0">
      <selection activeCell="B6" sqref="B6:D6"/>
    </sheetView>
  </sheetViews>
  <sheetFormatPr defaultRowHeight="15" x14ac:dyDescent="0.25"/>
  <cols>
    <col min="1" max="1" width="35.42578125" customWidth="1"/>
    <col min="2" max="3" width="16.7109375" customWidth="1"/>
    <col min="4" max="5" width="22.7109375" customWidth="1"/>
  </cols>
  <sheetData>
    <row r="1" spans="1:9" ht="20.25" customHeight="1" x14ac:dyDescent="0.25">
      <c r="A1" s="151" t="s">
        <v>0</v>
      </c>
      <c r="B1" s="151"/>
      <c r="C1" s="151"/>
      <c r="D1" s="151"/>
      <c r="E1" s="151"/>
      <c r="F1" s="151"/>
      <c r="G1" s="151"/>
      <c r="H1" s="1"/>
      <c r="I1" s="1"/>
    </row>
    <row r="2" spans="1:9" ht="20.25" customHeight="1" x14ac:dyDescent="0.25">
      <c r="A2" s="151" t="s">
        <v>1</v>
      </c>
      <c r="B2" s="151"/>
      <c r="C2" s="151"/>
      <c r="D2" s="151"/>
      <c r="E2" s="151"/>
      <c r="F2" s="151"/>
      <c r="G2" s="151"/>
      <c r="H2" s="1"/>
      <c r="I2" s="1"/>
    </row>
    <row r="3" spans="1:9" ht="20.25" customHeight="1" x14ac:dyDescent="0.25">
      <c r="A3" s="2"/>
      <c r="B3" s="2"/>
      <c r="C3" s="2"/>
      <c r="D3" s="2"/>
      <c r="E3" s="2"/>
      <c r="F3" s="2"/>
      <c r="G3" s="2"/>
      <c r="H3" s="1"/>
      <c r="I3" s="1"/>
    </row>
    <row r="4" spans="1:9" ht="20.25" customHeight="1" x14ac:dyDescent="0.25">
      <c r="A4" s="3" t="s">
        <v>2</v>
      </c>
      <c r="B4" s="150">
        <f>'Monthly Match Report - Jul'!B4</f>
        <v>0</v>
      </c>
      <c r="C4" s="150"/>
      <c r="D4" s="150"/>
      <c r="E4" s="3"/>
      <c r="F4" s="3"/>
      <c r="G4" s="3"/>
      <c r="H4" s="1"/>
      <c r="I4" s="1"/>
    </row>
    <row r="5" spans="1:9" ht="20.25" customHeight="1" x14ac:dyDescent="0.25">
      <c r="A5" s="3" t="s">
        <v>3</v>
      </c>
      <c r="B5" s="75">
        <v>45170</v>
      </c>
      <c r="C5" s="3"/>
      <c r="D5" s="3"/>
      <c r="E5" s="3"/>
      <c r="F5" s="3"/>
      <c r="G5" s="3"/>
      <c r="H5" s="1"/>
      <c r="I5" s="1"/>
    </row>
    <row r="6" spans="1:9" ht="20.25" customHeight="1" x14ac:dyDescent="0.25">
      <c r="A6" s="3" t="s">
        <v>4</v>
      </c>
      <c r="B6" s="150"/>
      <c r="C6" s="150"/>
      <c r="D6" s="150"/>
      <c r="E6" s="3"/>
      <c r="F6" s="3"/>
      <c r="G6" s="3"/>
      <c r="H6" s="1"/>
      <c r="I6" s="1"/>
    </row>
    <row r="7" spans="1:9" ht="20.25" customHeight="1" x14ac:dyDescent="0.25">
      <c r="A7" s="3" t="s">
        <v>5</v>
      </c>
      <c r="B7" s="150">
        <f>'Monthly Match Report - Jul'!B7</f>
        <v>0</v>
      </c>
      <c r="C7" s="150"/>
      <c r="D7" s="150"/>
      <c r="E7" s="3"/>
      <c r="F7" s="3"/>
      <c r="G7" s="3"/>
      <c r="H7" s="1"/>
      <c r="I7" s="1"/>
    </row>
    <row r="8" spans="1:9" ht="20.25" customHeight="1" x14ac:dyDescent="0.25">
      <c r="A8" s="3" t="s">
        <v>6</v>
      </c>
      <c r="B8" s="3"/>
      <c r="C8" s="3"/>
      <c r="D8" s="3"/>
      <c r="E8" s="3"/>
      <c r="F8" s="3"/>
      <c r="G8" s="3"/>
      <c r="H8" s="1"/>
      <c r="I8" s="1"/>
    </row>
    <row r="9" spans="1:9" ht="20.25" customHeight="1" x14ac:dyDescent="0.25">
      <c r="A9" s="4" t="s">
        <v>7</v>
      </c>
      <c r="B9" s="150"/>
      <c r="C9" s="150"/>
      <c r="D9" s="150"/>
      <c r="E9" s="3"/>
      <c r="F9" s="3"/>
      <c r="G9" s="3"/>
      <c r="H9" s="1"/>
      <c r="I9" s="1"/>
    </row>
    <row r="10" spans="1:9" ht="20.25" customHeight="1" x14ac:dyDescent="0.25">
      <c r="A10" s="4" t="s">
        <v>8</v>
      </c>
      <c r="B10" s="150"/>
      <c r="C10" s="150"/>
      <c r="D10" s="150"/>
      <c r="E10" s="3"/>
      <c r="F10" s="3"/>
      <c r="G10" s="3"/>
      <c r="H10" s="1"/>
      <c r="I10" s="1"/>
    </row>
    <row r="11" spans="1:9" ht="20.25" customHeight="1" x14ac:dyDescent="0.25">
      <c r="A11" s="3"/>
      <c r="B11" s="3"/>
      <c r="C11" s="3"/>
      <c r="D11" s="3"/>
      <c r="E11" s="3"/>
      <c r="F11" s="3"/>
      <c r="G11" s="3"/>
      <c r="H11" s="1"/>
      <c r="I11" s="1"/>
    </row>
    <row r="12" spans="1:9" ht="20.25" customHeight="1" x14ac:dyDescent="0.25">
      <c r="A12" s="3" t="s">
        <v>9</v>
      </c>
      <c r="B12" s="150"/>
      <c r="C12" s="150"/>
      <c r="D12" s="3" t="s">
        <v>18</v>
      </c>
      <c r="E12" s="74"/>
      <c r="F12" s="5"/>
      <c r="G12" s="3"/>
      <c r="H12" s="1"/>
      <c r="I12" s="1"/>
    </row>
    <row r="13" spans="1:9" ht="20.25" customHeight="1" x14ac:dyDescent="0.25">
      <c r="A13" s="89"/>
      <c r="B13" s="88" t="s">
        <v>48</v>
      </c>
      <c r="C13" s="88" t="s">
        <v>49</v>
      </c>
      <c r="D13" s="88" t="s">
        <v>50</v>
      </c>
      <c r="F13" s="3"/>
      <c r="G13" s="3"/>
      <c r="H13" s="1"/>
      <c r="I13" s="1"/>
    </row>
    <row r="14" spans="1:9" ht="20.25" customHeight="1" x14ac:dyDescent="0.25">
      <c r="A14" s="3" t="s">
        <v>10</v>
      </c>
      <c r="B14" s="48"/>
      <c r="C14" s="48"/>
      <c r="D14" s="6">
        <f>B14+C14+'Monthly Match Report - Aug'!D14</f>
        <v>0</v>
      </c>
      <c r="F14" s="3"/>
      <c r="G14" s="3"/>
      <c r="H14" s="1"/>
      <c r="I14" s="1"/>
    </row>
    <row r="15" spans="1:9" ht="20.25" customHeight="1" x14ac:dyDescent="0.25">
      <c r="A15" s="3" t="s">
        <v>11</v>
      </c>
      <c r="B15" s="48"/>
      <c r="C15" s="48"/>
      <c r="D15" s="6">
        <f>B15+C15+'Monthly Match Report - Aug'!D15</f>
        <v>0</v>
      </c>
      <c r="F15" s="3"/>
      <c r="G15" s="3"/>
      <c r="H15" s="1"/>
      <c r="I15" s="1"/>
    </row>
    <row r="16" spans="1:9" ht="20.25" customHeight="1" x14ac:dyDescent="0.25">
      <c r="A16" s="3" t="s">
        <v>12</v>
      </c>
      <c r="B16" s="48"/>
      <c r="C16" s="48"/>
      <c r="D16" s="6">
        <f>B16+C16+'Monthly Match Report - Aug'!D16</f>
        <v>0</v>
      </c>
      <c r="F16" s="3"/>
      <c r="G16" s="3"/>
      <c r="H16" s="1"/>
      <c r="I16" s="1"/>
    </row>
    <row r="17" spans="1:9" ht="20.25" customHeight="1" x14ac:dyDescent="0.25">
      <c r="A17" s="3" t="s">
        <v>20</v>
      </c>
      <c r="B17" s="48"/>
      <c r="C17" s="48"/>
      <c r="D17" s="6">
        <f>B17+C17+'Monthly Match Report - Aug'!D17</f>
        <v>0</v>
      </c>
      <c r="F17" s="3"/>
      <c r="G17" s="3"/>
      <c r="H17" s="1"/>
      <c r="I17" s="1"/>
    </row>
    <row r="18" spans="1:9" ht="20.25" customHeight="1" x14ac:dyDescent="0.25">
      <c r="A18" s="3"/>
      <c r="B18" s="3" t="s">
        <v>13</v>
      </c>
      <c r="C18" s="3" t="s">
        <v>14</v>
      </c>
      <c r="D18" s="3"/>
      <c r="F18" s="3"/>
      <c r="G18" s="3"/>
      <c r="H18" s="1"/>
      <c r="I18" s="1"/>
    </row>
    <row r="19" spans="1:9" ht="20.25" customHeight="1" x14ac:dyDescent="0.25">
      <c r="A19" s="3" t="s">
        <v>15</v>
      </c>
      <c r="B19" s="6">
        <f>SUM(B14:B17)</f>
        <v>0</v>
      </c>
      <c r="C19" s="6">
        <f>SUM(C14:C17)</f>
        <v>0</v>
      </c>
      <c r="D19" s="6">
        <f>SUM(D14:D17)</f>
        <v>0</v>
      </c>
      <c r="F19" s="3"/>
      <c r="G19" s="3"/>
      <c r="H19" s="1"/>
      <c r="I19" s="1"/>
    </row>
    <row r="20" spans="1:9" ht="20.25" customHeight="1" x14ac:dyDescent="0.25">
      <c r="A20" s="3"/>
      <c r="B20" s="3"/>
      <c r="C20" s="3"/>
      <c r="D20" s="3"/>
      <c r="E20" s="3"/>
      <c r="F20" s="3"/>
      <c r="G20" s="3"/>
      <c r="H20" s="1"/>
      <c r="I20" s="1"/>
    </row>
    <row r="21" spans="1:9" ht="33" customHeight="1" x14ac:dyDescent="0.25">
      <c r="A21" s="152" t="s">
        <v>16</v>
      </c>
      <c r="B21" s="152"/>
      <c r="C21" s="152"/>
      <c r="D21" s="152"/>
      <c r="E21" s="152"/>
      <c r="F21" s="152"/>
      <c r="G21" s="152"/>
      <c r="H21" s="1"/>
      <c r="I21" s="1"/>
    </row>
    <row r="22" spans="1:9" ht="20.25" customHeight="1" x14ac:dyDescent="0.25">
      <c r="A22" s="136" t="s">
        <v>90</v>
      </c>
      <c r="B22" s="9"/>
      <c r="C22" s="7"/>
      <c r="D22" s="7"/>
      <c r="E22" s="7"/>
      <c r="F22" s="7"/>
      <c r="G22" s="7"/>
    </row>
    <row r="23" spans="1:9" ht="20.25" customHeight="1" x14ac:dyDescent="0.25">
      <c r="A23" s="8"/>
      <c r="B23" s="9"/>
      <c r="C23" s="7"/>
      <c r="D23" s="7"/>
      <c r="E23" s="7"/>
      <c r="F23" s="7"/>
      <c r="G23" s="7"/>
    </row>
    <row r="24" spans="1:9" ht="20.25" customHeight="1" x14ac:dyDescent="0.25">
      <c r="A24" s="3" t="s">
        <v>17</v>
      </c>
      <c r="B24" s="7"/>
      <c r="C24" s="7"/>
      <c r="D24" s="7"/>
      <c r="E24" s="7"/>
      <c r="F24" s="7"/>
      <c r="G24" s="7"/>
    </row>
    <row r="25" spans="1:9" x14ac:dyDescent="0.25">
      <c r="A25" s="42" t="s">
        <v>35</v>
      </c>
    </row>
  </sheetData>
  <mergeCells count="9">
    <mergeCell ref="A1:G1"/>
    <mergeCell ref="A2:G2"/>
    <mergeCell ref="B12:C12"/>
    <mergeCell ref="A21:G21"/>
    <mergeCell ref="B4:D4"/>
    <mergeCell ref="B6:D6"/>
    <mergeCell ref="B7:D7"/>
    <mergeCell ref="B9:D9"/>
    <mergeCell ref="B10:D10"/>
  </mergeCells>
  <hyperlinks>
    <hyperlink ref="A22" r:id="rId1" xr:uid="{8A05BB1C-0BCF-48AA-A722-4DA686BC0F5E}"/>
  </hyperlinks>
  <pageMargins left="0.7" right="0.7" top="0.75" bottom="0.75" header="0.3" footer="0.3"/>
  <pageSetup scale="92" orientation="landscape"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D56E02-E403-4F49-B326-B47C9E2EA344}">
  <sheetPr>
    <tabColor theme="8" tint="0.59999389629810485"/>
  </sheetPr>
  <dimension ref="A1:S28"/>
  <sheetViews>
    <sheetView workbookViewId="0"/>
  </sheetViews>
  <sheetFormatPr defaultRowHeight="15" x14ac:dyDescent="0.25"/>
  <cols>
    <col min="1" max="1" width="14.7109375" customWidth="1"/>
    <col min="2" max="2" width="35.7109375" customWidth="1"/>
    <col min="3" max="3" width="16.85546875" bestFit="1" customWidth="1"/>
    <col min="4" max="4" width="17.140625" customWidth="1"/>
    <col min="5" max="5" width="16.85546875" bestFit="1" customWidth="1"/>
    <col min="6" max="6" width="16.42578125" customWidth="1"/>
    <col min="7" max="8" width="10.5703125" bestFit="1" customWidth="1"/>
    <col min="18" max="18" width="43.42578125" bestFit="1" customWidth="1"/>
  </cols>
  <sheetData>
    <row r="1" spans="1:19" x14ac:dyDescent="0.25">
      <c r="A1" s="1" t="s">
        <v>32</v>
      </c>
    </row>
    <row r="2" spans="1:19" x14ac:dyDescent="0.25">
      <c r="A2" s="1" t="s">
        <v>2</v>
      </c>
      <c r="C2" s="153">
        <f>'Monthly Match Report - Sept'!B4</f>
        <v>0</v>
      </c>
      <c r="D2" s="153"/>
      <c r="E2" s="153"/>
    </row>
    <row r="3" spans="1:19" x14ac:dyDescent="0.25">
      <c r="A3" s="10" t="s">
        <v>3</v>
      </c>
      <c r="C3" s="154">
        <f>'Monthly Match Report - Sept'!B5</f>
        <v>45170</v>
      </c>
      <c r="D3" s="153"/>
      <c r="E3" s="153"/>
    </row>
    <row r="4" spans="1:19" ht="15.75" thickBot="1" x14ac:dyDescent="0.3">
      <c r="A4" s="10"/>
    </row>
    <row r="5" spans="1:19" ht="45" x14ac:dyDescent="0.25">
      <c r="A5" s="11" t="s">
        <v>21</v>
      </c>
      <c r="B5" s="12" t="s">
        <v>22</v>
      </c>
      <c r="C5" s="13" t="s">
        <v>23</v>
      </c>
      <c r="D5" s="13" t="s">
        <v>44</v>
      </c>
      <c r="E5" s="13" t="s">
        <v>34</v>
      </c>
      <c r="F5" s="17" t="s">
        <v>33</v>
      </c>
    </row>
    <row r="6" spans="1:19" x14ac:dyDescent="0.25">
      <c r="A6" s="18" t="s">
        <v>61</v>
      </c>
      <c r="B6" s="19" t="s">
        <v>10</v>
      </c>
      <c r="C6" s="40">
        <f>'Monthly Match Report - Sept'!D14</f>
        <v>0</v>
      </c>
      <c r="D6" s="22"/>
      <c r="E6" s="20">
        <f>ROUNDUP(D6/3,2)</f>
        <v>0</v>
      </c>
      <c r="F6" s="23">
        <f>C6-E6</f>
        <v>0</v>
      </c>
      <c r="G6" s="24"/>
      <c r="H6" s="24"/>
    </row>
    <row r="7" spans="1:19" x14ac:dyDescent="0.25">
      <c r="A7" s="18" t="s">
        <v>62</v>
      </c>
      <c r="B7" s="19" t="s">
        <v>11</v>
      </c>
      <c r="C7" s="40">
        <f>'Monthly Match Report - Sept'!D15</f>
        <v>0</v>
      </c>
      <c r="D7" s="22"/>
      <c r="E7" s="20">
        <f t="shared" ref="E7:E9" si="0">ROUNDUP(D7/3,2)</f>
        <v>0</v>
      </c>
      <c r="F7" s="23">
        <f t="shared" ref="F7:F9" si="1">C7-E7</f>
        <v>0</v>
      </c>
    </row>
    <row r="8" spans="1:19" x14ac:dyDescent="0.25">
      <c r="A8" s="18" t="s">
        <v>63</v>
      </c>
      <c r="B8" s="19" t="s">
        <v>39</v>
      </c>
      <c r="C8" s="40">
        <f>'Monthly Match Report - Sept'!D16</f>
        <v>0</v>
      </c>
      <c r="D8" s="22"/>
      <c r="E8" s="20">
        <f t="shared" si="0"/>
        <v>0</v>
      </c>
      <c r="F8" s="23">
        <f t="shared" si="1"/>
        <v>0</v>
      </c>
    </row>
    <row r="9" spans="1:19" ht="15.75" thickBot="1" x14ac:dyDescent="0.3">
      <c r="A9" s="25" t="s">
        <v>64</v>
      </c>
      <c r="B9" s="26" t="s">
        <v>20</v>
      </c>
      <c r="C9" s="40">
        <f>'Monthly Match Report - Sept'!D17</f>
        <v>0</v>
      </c>
      <c r="D9" s="27"/>
      <c r="E9" s="20">
        <f t="shared" si="0"/>
        <v>0</v>
      </c>
      <c r="F9" s="23">
        <f t="shared" si="1"/>
        <v>0</v>
      </c>
    </row>
    <row r="10" spans="1:19" ht="15.75" thickBot="1" x14ac:dyDescent="0.3">
      <c r="A10" s="28"/>
      <c r="B10" s="85" t="s">
        <v>47</v>
      </c>
      <c r="C10" s="29">
        <f t="shared" ref="C10:F10" si="2">SUM(C6:C9)</f>
        <v>0</v>
      </c>
      <c r="D10" s="29">
        <f t="shared" si="2"/>
        <v>0</v>
      </c>
      <c r="E10" s="29">
        <f t="shared" si="2"/>
        <v>0</v>
      </c>
      <c r="F10" s="31">
        <f t="shared" si="2"/>
        <v>0</v>
      </c>
    </row>
    <row r="12" spans="1:19" x14ac:dyDescent="0.25">
      <c r="F12" s="53"/>
    </row>
    <row r="13" spans="1:19" x14ac:dyDescent="0.25">
      <c r="E13" s="24"/>
      <c r="F13" s="53"/>
      <c r="R13" s="38"/>
      <c r="S13" s="39"/>
    </row>
    <row r="14" spans="1:19" x14ac:dyDescent="0.25">
      <c r="D14" s="24"/>
      <c r="E14" s="24"/>
      <c r="R14" s="38"/>
      <c r="S14" s="39"/>
    </row>
    <row r="15" spans="1:19" x14ac:dyDescent="0.25">
      <c r="D15" s="24"/>
      <c r="E15" s="24"/>
      <c r="R15" s="38"/>
      <c r="S15" s="39"/>
    </row>
    <row r="16" spans="1:19" x14ac:dyDescent="0.25">
      <c r="D16" s="24"/>
      <c r="E16" s="24"/>
      <c r="R16" s="38"/>
      <c r="S16" s="39"/>
    </row>
    <row r="17" spans="3:19" x14ac:dyDescent="0.25">
      <c r="D17" s="24"/>
      <c r="E17" s="24"/>
      <c r="R17" s="38"/>
      <c r="S17" s="39"/>
    </row>
    <row r="18" spans="3:19" x14ac:dyDescent="0.25">
      <c r="C18" s="24"/>
      <c r="D18" s="24"/>
      <c r="E18" s="24"/>
      <c r="R18" s="38"/>
      <c r="S18" s="39"/>
    </row>
    <row r="19" spans="3:19" x14ac:dyDescent="0.25">
      <c r="C19" s="24"/>
      <c r="D19" s="24"/>
      <c r="E19" s="24"/>
      <c r="R19" s="38"/>
      <c r="S19" s="39"/>
    </row>
    <row r="20" spans="3:19" x14ac:dyDescent="0.25">
      <c r="C20" s="24"/>
      <c r="D20" s="24"/>
      <c r="E20" s="24"/>
      <c r="R20" s="38"/>
      <c r="S20" s="39"/>
    </row>
    <row r="21" spans="3:19" x14ac:dyDescent="0.25">
      <c r="C21" s="24"/>
      <c r="D21" s="24"/>
      <c r="E21" s="24"/>
      <c r="R21" s="38"/>
    </row>
    <row r="22" spans="3:19" x14ac:dyDescent="0.25">
      <c r="E22" s="24"/>
      <c r="R22" s="38"/>
    </row>
    <row r="23" spans="3:19" x14ac:dyDescent="0.25">
      <c r="R23" s="38"/>
    </row>
    <row r="24" spans="3:19" x14ac:dyDescent="0.25">
      <c r="R24" s="38"/>
    </row>
    <row r="25" spans="3:19" x14ac:dyDescent="0.25">
      <c r="C25" s="24"/>
      <c r="E25" s="24"/>
      <c r="R25" s="38"/>
    </row>
    <row r="26" spans="3:19" x14ac:dyDescent="0.25">
      <c r="E26" s="24"/>
      <c r="R26" s="38"/>
    </row>
    <row r="27" spans="3:19" x14ac:dyDescent="0.25">
      <c r="E27" s="24"/>
      <c r="R27" s="38"/>
    </row>
    <row r="28" spans="3:19" x14ac:dyDescent="0.25">
      <c r="E28" s="24"/>
    </row>
  </sheetData>
  <mergeCells count="2">
    <mergeCell ref="C2:E2"/>
    <mergeCell ref="C3:E3"/>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AC9C6D-129A-4871-A039-1E3FC439042B}">
  <sheetPr>
    <pageSetUpPr fitToPage="1"/>
  </sheetPr>
  <dimension ref="A1:I25"/>
  <sheetViews>
    <sheetView workbookViewId="0">
      <selection activeCell="B6" sqref="B6:D6"/>
    </sheetView>
  </sheetViews>
  <sheetFormatPr defaultRowHeight="15" x14ac:dyDescent="0.25"/>
  <cols>
    <col min="1" max="1" width="35.42578125" customWidth="1"/>
    <col min="2" max="3" width="16.7109375" customWidth="1"/>
    <col min="4" max="5" width="22.7109375" customWidth="1"/>
  </cols>
  <sheetData>
    <row r="1" spans="1:9" ht="20.25" customHeight="1" x14ac:dyDescent="0.25">
      <c r="A1" s="151" t="s">
        <v>0</v>
      </c>
      <c r="B1" s="151"/>
      <c r="C1" s="151"/>
      <c r="D1" s="151"/>
      <c r="E1" s="151"/>
      <c r="F1" s="151"/>
      <c r="G1" s="151"/>
      <c r="H1" s="1"/>
      <c r="I1" s="1"/>
    </row>
    <row r="2" spans="1:9" ht="20.25" customHeight="1" x14ac:dyDescent="0.25">
      <c r="A2" s="151" t="s">
        <v>1</v>
      </c>
      <c r="B2" s="151"/>
      <c r="C2" s="151"/>
      <c r="D2" s="151"/>
      <c r="E2" s="151"/>
      <c r="F2" s="151"/>
      <c r="G2" s="151"/>
      <c r="H2" s="1"/>
      <c r="I2" s="1"/>
    </row>
    <row r="3" spans="1:9" ht="20.25" customHeight="1" x14ac:dyDescent="0.25">
      <c r="A3" s="2"/>
      <c r="B3" s="2"/>
      <c r="C3" s="2"/>
      <c r="D3" s="2"/>
      <c r="E3" s="2"/>
      <c r="F3" s="2"/>
      <c r="G3" s="2"/>
      <c r="H3" s="1"/>
      <c r="I3" s="1"/>
    </row>
    <row r="4" spans="1:9" ht="20.25" customHeight="1" x14ac:dyDescent="0.25">
      <c r="A4" s="3" t="s">
        <v>2</v>
      </c>
      <c r="B4" s="150">
        <f>'Monthly Match Report - Jul'!B4</f>
        <v>0</v>
      </c>
      <c r="C4" s="150"/>
      <c r="D4" s="150"/>
      <c r="E4" s="3"/>
      <c r="F4" s="3"/>
      <c r="G4" s="3"/>
      <c r="H4" s="1"/>
      <c r="I4" s="1"/>
    </row>
    <row r="5" spans="1:9" ht="20.25" customHeight="1" x14ac:dyDescent="0.25">
      <c r="A5" s="3" t="s">
        <v>3</v>
      </c>
      <c r="B5" s="75">
        <v>45200</v>
      </c>
      <c r="C5" s="3"/>
      <c r="D5" s="3"/>
      <c r="E5" s="3"/>
      <c r="F5" s="3"/>
      <c r="G5" s="3"/>
      <c r="H5" s="1"/>
      <c r="I5" s="1"/>
    </row>
    <row r="6" spans="1:9" ht="20.25" customHeight="1" x14ac:dyDescent="0.25">
      <c r="A6" s="3" t="s">
        <v>4</v>
      </c>
      <c r="B6" s="150"/>
      <c r="C6" s="150"/>
      <c r="D6" s="150"/>
      <c r="E6" s="3"/>
      <c r="F6" s="3"/>
      <c r="G6" s="3"/>
      <c r="H6" s="1"/>
      <c r="I6" s="1"/>
    </row>
    <row r="7" spans="1:9" ht="20.25" customHeight="1" x14ac:dyDescent="0.25">
      <c r="A7" s="3" t="s">
        <v>5</v>
      </c>
      <c r="B7" s="150">
        <f>'Monthly Match Report - Jul'!B7</f>
        <v>0</v>
      </c>
      <c r="C7" s="150"/>
      <c r="D7" s="150"/>
      <c r="E7" s="3"/>
      <c r="F7" s="3"/>
      <c r="G7" s="3"/>
      <c r="H7" s="1"/>
      <c r="I7" s="1"/>
    </row>
    <row r="8" spans="1:9" ht="20.25" customHeight="1" x14ac:dyDescent="0.25">
      <c r="A8" s="3" t="s">
        <v>6</v>
      </c>
      <c r="B8" s="3"/>
      <c r="C8" s="3"/>
      <c r="D8" s="3"/>
      <c r="E8" s="3"/>
      <c r="F8" s="3"/>
      <c r="G8" s="3"/>
      <c r="H8" s="1"/>
      <c r="I8" s="1"/>
    </row>
    <row r="9" spans="1:9" ht="20.25" customHeight="1" x14ac:dyDescent="0.25">
      <c r="A9" s="4" t="s">
        <v>7</v>
      </c>
      <c r="B9" s="150"/>
      <c r="C9" s="150"/>
      <c r="D9" s="150"/>
      <c r="E9" s="3"/>
      <c r="F9" s="3"/>
      <c r="G9" s="3"/>
      <c r="H9" s="1"/>
      <c r="I9" s="1"/>
    </row>
    <row r="10" spans="1:9" ht="20.25" customHeight="1" x14ac:dyDescent="0.25">
      <c r="A10" s="4" t="s">
        <v>8</v>
      </c>
      <c r="B10" s="150"/>
      <c r="C10" s="150"/>
      <c r="D10" s="150"/>
      <c r="E10" s="3"/>
      <c r="F10" s="3"/>
      <c r="G10" s="3"/>
      <c r="H10" s="1"/>
      <c r="I10" s="1"/>
    </row>
    <row r="11" spans="1:9" ht="20.25" customHeight="1" x14ac:dyDescent="0.25">
      <c r="A11" s="3"/>
      <c r="B11" s="3"/>
      <c r="C11" s="3"/>
      <c r="D11" s="3"/>
      <c r="E11" s="3"/>
      <c r="F11" s="3"/>
      <c r="G11" s="3"/>
      <c r="H11" s="1"/>
      <c r="I11" s="1"/>
    </row>
    <row r="12" spans="1:9" ht="20.25" customHeight="1" x14ac:dyDescent="0.25">
      <c r="A12" s="3" t="s">
        <v>9</v>
      </c>
      <c r="B12" s="150"/>
      <c r="C12" s="150"/>
      <c r="D12" s="3" t="s">
        <v>18</v>
      </c>
      <c r="E12" s="74"/>
      <c r="F12" s="5"/>
      <c r="G12" s="3"/>
      <c r="H12" s="1"/>
      <c r="I12" s="1"/>
    </row>
    <row r="13" spans="1:9" ht="20.25" customHeight="1" x14ac:dyDescent="0.25">
      <c r="A13" s="89"/>
      <c r="B13" s="88" t="s">
        <v>48</v>
      </c>
      <c r="C13" s="88" t="s">
        <v>49</v>
      </c>
      <c r="D13" s="88" t="s">
        <v>50</v>
      </c>
      <c r="F13" s="3"/>
      <c r="G13" s="3"/>
      <c r="H13" s="1"/>
      <c r="I13" s="1"/>
    </row>
    <row r="14" spans="1:9" ht="20.25" customHeight="1" x14ac:dyDescent="0.25">
      <c r="A14" s="3" t="s">
        <v>10</v>
      </c>
      <c r="B14" s="48"/>
      <c r="C14" s="48"/>
      <c r="D14" s="6">
        <f>B14+C14+'Monthly Match Report - Sept'!D14</f>
        <v>0</v>
      </c>
      <c r="F14" s="3"/>
      <c r="G14" s="3"/>
      <c r="H14" s="1"/>
      <c r="I14" s="1"/>
    </row>
    <row r="15" spans="1:9" ht="20.25" customHeight="1" x14ac:dyDescent="0.25">
      <c r="A15" s="3" t="s">
        <v>11</v>
      </c>
      <c r="B15" s="48"/>
      <c r="C15" s="48"/>
      <c r="D15" s="6">
        <f>B15+C15+'Monthly Match Report - Sept'!D15</f>
        <v>0</v>
      </c>
      <c r="F15" s="3"/>
      <c r="G15" s="3"/>
      <c r="H15" s="1"/>
      <c r="I15" s="1"/>
    </row>
    <row r="16" spans="1:9" ht="20.25" customHeight="1" x14ac:dyDescent="0.25">
      <c r="A16" s="3" t="s">
        <v>12</v>
      </c>
      <c r="B16" s="48"/>
      <c r="C16" s="48"/>
      <c r="D16" s="6">
        <f>B16+C16+'Monthly Match Report - Sept'!D16</f>
        <v>0</v>
      </c>
      <c r="F16" s="3"/>
      <c r="G16" s="3"/>
      <c r="H16" s="1"/>
      <c r="I16" s="1"/>
    </row>
    <row r="17" spans="1:9" ht="20.25" customHeight="1" x14ac:dyDescent="0.25">
      <c r="A17" s="3" t="s">
        <v>20</v>
      </c>
      <c r="B17" s="48"/>
      <c r="C17" s="48"/>
      <c r="D17" s="6">
        <f>B17+C17+'Monthly Match Report - Sept'!D17</f>
        <v>0</v>
      </c>
      <c r="F17" s="3"/>
      <c r="G17" s="3"/>
      <c r="H17" s="1"/>
      <c r="I17" s="1"/>
    </row>
    <row r="18" spans="1:9" ht="20.25" customHeight="1" x14ac:dyDescent="0.25">
      <c r="A18" s="3"/>
      <c r="B18" s="3" t="s">
        <v>13</v>
      </c>
      <c r="C18" s="3" t="s">
        <v>14</v>
      </c>
      <c r="D18" s="3"/>
      <c r="F18" s="3"/>
      <c r="G18" s="3"/>
      <c r="H18" s="1"/>
      <c r="I18" s="1"/>
    </row>
    <row r="19" spans="1:9" ht="20.25" customHeight="1" x14ac:dyDescent="0.25">
      <c r="A19" s="3" t="s">
        <v>15</v>
      </c>
      <c r="B19" s="6">
        <f>SUM(B14:B17)</f>
        <v>0</v>
      </c>
      <c r="C19" s="6">
        <f>SUM(C14:C17)</f>
        <v>0</v>
      </c>
      <c r="D19" s="6">
        <f>SUM(D14:D17)</f>
        <v>0</v>
      </c>
      <c r="F19" s="3"/>
      <c r="G19" s="3"/>
      <c r="H19" s="1"/>
      <c r="I19" s="1"/>
    </row>
    <row r="20" spans="1:9" ht="20.25" customHeight="1" x14ac:dyDescent="0.25">
      <c r="A20" s="3"/>
      <c r="B20" s="3"/>
      <c r="C20" s="3"/>
      <c r="D20" s="3"/>
      <c r="E20" s="3"/>
      <c r="F20" s="3"/>
      <c r="G20" s="3"/>
      <c r="H20" s="1"/>
      <c r="I20" s="1"/>
    </row>
    <row r="21" spans="1:9" ht="33" customHeight="1" x14ac:dyDescent="0.25">
      <c r="A21" s="152" t="s">
        <v>16</v>
      </c>
      <c r="B21" s="152"/>
      <c r="C21" s="152"/>
      <c r="D21" s="152"/>
      <c r="E21" s="152"/>
      <c r="F21" s="152"/>
      <c r="G21" s="152"/>
      <c r="H21" s="1"/>
      <c r="I21" s="1"/>
    </row>
    <row r="22" spans="1:9" ht="20.25" customHeight="1" x14ac:dyDescent="0.25">
      <c r="A22" s="136" t="s">
        <v>90</v>
      </c>
      <c r="B22" s="9"/>
      <c r="C22" s="7"/>
      <c r="D22" s="7"/>
      <c r="E22" s="7"/>
      <c r="F22" s="7"/>
      <c r="G22" s="7"/>
    </row>
    <row r="23" spans="1:9" ht="20.25" customHeight="1" x14ac:dyDescent="0.25">
      <c r="A23" s="8"/>
      <c r="B23" s="9"/>
      <c r="C23" s="7"/>
      <c r="D23" s="7"/>
      <c r="E23" s="7"/>
      <c r="F23" s="7"/>
      <c r="G23" s="7"/>
    </row>
    <row r="24" spans="1:9" ht="20.25" customHeight="1" x14ac:dyDescent="0.25">
      <c r="A24" s="3" t="s">
        <v>17</v>
      </c>
      <c r="B24" s="7"/>
      <c r="C24" s="7"/>
      <c r="D24" s="7"/>
      <c r="E24" s="7"/>
      <c r="F24" s="7"/>
      <c r="G24" s="7"/>
    </row>
    <row r="25" spans="1:9" x14ac:dyDescent="0.25">
      <c r="A25" s="42" t="s">
        <v>35</v>
      </c>
    </row>
  </sheetData>
  <mergeCells count="9">
    <mergeCell ref="A1:G1"/>
    <mergeCell ref="A2:G2"/>
    <mergeCell ref="B12:C12"/>
    <mergeCell ref="A21:G21"/>
    <mergeCell ref="B4:D4"/>
    <mergeCell ref="B6:D6"/>
    <mergeCell ref="B7:D7"/>
    <mergeCell ref="B9:D9"/>
    <mergeCell ref="B10:D10"/>
  </mergeCells>
  <hyperlinks>
    <hyperlink ref="A22" r:id="rId1" xr:uid="{B584B758-FD1F-4CBC-9F57-AB51348A8B33}"/>
  </hyperlinks>
  <pageMargins left="0.7" right="0.7" top="0.75" bottom="0.75" header="0.3" footer="0.3"/>
  <pageSetup scale="92" orientation="landscape"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006548-678C-4A8E-97B0-387E41660D15}">
  <sheetPr>
    <tabColor theme="8" tint="0.59999389629810485"/>
  </sheetPr>
  <dimension ref="A1:V26"/>
  <sheetViews>
    <sheetView workbookViewId="0"/>
  </sheetViews>
  <sheetFormatPr defaultRowHeight="15" x14ac:dyDescent="0.25"/>
  <cols>
    <col min="1" max="1" width="14.7109375" customWidth="1"/>
    <col min="2" max="2" width="35.7109375" customWidth="1"/>
    <col min="3" max="3" width="16.85546875" bestFit="1" customWidth="1"/>
    <col min="4" max="4" width="17.140625" customWidth="1"/>
    <col min="5" max="5" width="16.85546875" bestFit="1" customWidth="1"/>
    <col min="6" max="6" width="16.42578125" customWidth="1"/>
    <col min="7" max="7" width="13.28515625" customWidth="1"/>
    <col min="8" max="8" width="14.140625" customWidth="1"/>
    <col min="9" max="9" width="13.28515625" bestFit="1" customWidth="1"/>
    <col min="10" max="11" width="10.5703125" bestFit="1" customWidth="1"/>
    <col min="21" max="21" width="43.42578125" bestFit="1" customWidth="1"/>
  </cols>
  <sheetData>
    <row r="1" spans="1:22" x14ac:dyDescent="0.25">
      <c r="A1" s="1" t="s">
        <v>32</v>
      </c>
    </row>
    <row r="2" spans="1:22" x14ac:dyDescent="0.25">
      <c r="A2" s="1" t="s">
        <v>2</v>
      </c>
      <c r="C2" s="153">
        <f>'Monthly Match Report - Oct'!B4</f>
        <v>0</v>
      </c>
      <c r="D2" s="153"/>
      <c r="E2" s="153"/>
    </row>
    <row r="3" spans="1:22" x14ac:dyDescent="0.25">
      <c r="A3" s="10" t="s">
        <v>3</v>
      </c>
      <c r="C3" s="154">
        <f>'Monthly Match Report - Oct'!B5</f>
        <v>45200</v>
      </c>
      <c r="D3" s="153"/>
      <c r="E3" s="153"/>
    </row>
    <row r="4" spans="1:22" ht="15.75" thickBot="1" x14ac:dyDescent="0.3">
      <c r="A4" s="10"/>
    </row>
    <row r="5" spans="1:22" ht="45" x14ac:dyDescent="0.25">
      <c r="A5" s="11" t="s">
        <v>21</v>
      </c>
      <c r="B5" s="12" t="s">
        <v>22</v>
      </c>
      <c r="C5" s="13" t="s">
        <v>23</v>
      </c>
      <c r="D5" s="13" t="s">
        <v>44</v>
      </c>
      <c r="E5" s="13" t="s">
        <v>34</v>
      </c>
      <c r="F5" s="17" t="s">
        <v>33</v>
      </c>
    </row>
    <row r="6" spans="1:22" x14ac:dyDescent="0.25">
      <c r="A6" s="18" t="s">
        <v>61</v>
      </c>
      <c r="B6" s="19" t="s">
        <v>10</v>
      </c>
      <c r="C6" s="40">
        <f>'Monthly Match Report - Oct'!D14</f>
        <v>0</v>
      </c>
      <c r="D6" s="22"/>
      <c r="E6" s="20">
        <f>ROUNDUP(D6/3,2)</f>
        <v>0</v>
      </c>
      <c r="F6" s="23">
        <f>C6-E6</f>
        <v>0</v>
      </c>
      <c r="I6" s="24"/>
      <c r="J6" s="24"/>
      <c r="K6" s="24"/>
    </row>
    <row r="7" spans="1:22" x14ac:dyDescent="0.25">
      <c r="A7" s="18" t="s">
        <v>62</v>
      </c>
      <c r="B7" s="19" t="s">
        <v>11</v>
      </c>
      <c r="C7" s="40">
        <f>'Monthly Match Report - Oct'!D15</f>
        <v>0</v>
      </c>
      <c r="D7" s="22"/>
      <c r="E7" s="20">
        <f t="shared" ref="E7:E9" si="0">ROUNDUP(D7/3,2)</f>
        <v>0</v>
      </c>
      <c r="F7" s="23">
        <f t="shared" ref="F7:F9" si="1">C7-E7</f>
        <v>0</v>
      </c>
    </row>
    <row r="8" spans="1:22" x14ac:dyDescent="0.25">
      <c r="A8" s="18" t="s">
        <v>63</v>
      </c>
      <c r="B8" s="19" t="s">
        <v>39</v>
      </c>
      <c r="C8" s="40">
        <f>'Monthly Match Report - Oct'!D16</f>
        <v>0</v>
      </c>
      <c r="D8" s="22"/>
      <c r="E8" s="20">
        <f t="shared" si="0"/>
        <v>0</v>
      </c>
      <c r="F8" s="23">
        <f t="shared" si="1"/>
        <v>0</v>
      </c>
    </row>
    <row r="9" spans="1:22" ht="15.75" thickBot="1" x14ac:dyDescent="0.3">
      <c r="A9" s="25" t="s">
        <v>64</v>
      </c>
      <c r="B9" s="26" t="s">
        <v>20</v>
      </c>
      <c r="C9" s="40">
        <f>'Monthly Match Report - Oct'!D17</f>
        <v>0</v>
      </c>
      <c r="D9" s="27"/>
      <c r="E9" s="20">
        <f t="shared" si="0"/>
        <v>0</v>
      </c>
      <c r="F9" s="23">
        <f t="shared" si="1"/>
        <v>0</v>
      </c>
    </row>
    <row r="10" spans="1:22" ht="15.75" thickBot="1" x14ac:dyDescent="0.3">
      <c r="A10" s="28"/>
      <c r="B10" s="85" t="s">
        <v>47</v>
      </c>
      <c r="C10" s="29">
        <f t="shared" ref="C10:F10" si="2">SUM(C6:C9)</f>
        <v>0</v>
      </c>
      <c r="D10" s="29">
        <f t="shared" si="2"/>
        <v>0</v>
      </c>
      <c r="E10" s="29">
        <f t="shared" si="2"/>
        <v>0</v>
      </c>
      <c r="F10" s="31">
        <f t="shared" si="2"/>
        <v>0</v>
      </c>
    </row>
    <row r="12" spans="1:22" x14ac:dyDescent="0.25">
      <c r="D12" s="24"/>
      <c r="E12" s="24"/>
      <c r="G12" s="24"/>
      <c r="U12" s="38"/>
      <c r="V12" s="39"/>
    </row>
    <row r="13" spans="1:22" x14ac:dyDescent="0.25">
      <c r="D13" s="24"/>
      <c r="E13" s="24"/>
      <c r="U13" s="38"/>
      <c r="V13" s="39"/>
    </row>
    <row r="14" spans="1:22" x14ac:dyDescent="0.25">
      <c r="D14" s="24"/>
      <c r="E14" s="24"/>
      <c r="U14" s="38"/>
      <c r="V14" s="39"/>
    </row>
    <row r="15" spans="1:22" x14ac:dyDescent="0.25">
      <c r="D15" s="24"/>
      <c r="E15" s="24"/>
      <c r="U15" s="38"/>
      <c r="V15" s="39"/>
    </row>
    <row r="16" spans="1:22" x14ac:dyDescent="0.25">
      <c r="C16" s="24"/>
      <c r="D16" s="24"/>
      <c r="E16" s="24"/>
      <c r="G16" s="24"/>
      <c r="U16" s="38"/>
      <c r="V16" s="39"/>
    </row>
    <row r="17" spans="3:22" x14ac:dyDescent="0.25">
      <c r="C17" s="24"/>
      <c r="D17" s="24"/>
      <c r="E17" s="24"/>
      <c r="G17" s="24"/>
      <c r="H17" s="24"/>
      <c r="U17" s="38"/>
      <c r="V17" s="39"/>
    </row>
    <row r="18" spans="3:22" x14ac:dyDescent="0.25">
      <c r="C18" s="24"/>
      <c r="D18" s="24"/>
      <c r="E18" s="24"/>
      <c r="G18" s="24"/>
      <c r="U18" s="38"/>
      <c r="V18" s="39"/>
    </row>
    <row r="19" spans="3:22" x14ac:dyDescent="0.25">
      <c r="C19" s="24"/>
      <c r="D19" s="24"/>
      <c r="E19" s="24"/>
      <c r="G19" s="24"/>
      <c r="U19" s="38"/>
    </row>
    <row r="20" spans="3:22" x14ac:dyDescent="0.25">
      <c r="E20" s="24"/>
      <c r="U20" s="38"/>
    </row>
    <row r="21" spans="3:22" x14ac:dyDescent="0.25">
      <c r="U21" s="38"/>
    </row>
    <row r="22" spans="3:22" x14ac:dyDescent="0.25">
      <c r="U22" s="38"/>
    </row>
    <row r="23" spans="3:22" x14ac:dyDescent="0.25">
      <c r="C23" s="24"/>
      <c r="E23" s="24"/>
      <c r="U23" s="38"/>
    </row>
    <row r="24" spans="3:22" x14ac:dyDescent="0.25">
      <c r="E24" s="24"/>
      <c r="U24" s="38"/>
    </row>
    <row r="25" spans="3:22" x14ac:dyDescent="0.25">
      <c r="E25" s="24"/>
      <c r="U25" s="38"/>
    </row>
    <row r="26" spans="3:22" x14ac:dyDescent="0.25">
      <c r="E26" s="24"/>
    </row>
  </sheetData>
  <mergeCells count="2">
    <mergeCell ref="C2:E2"/>
    <mergeCell ref="C3:E3"/>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25</vt:i4>
      </vt:variant>
    </vt:vector>
  </HeadingPairs>
  <TitlesOfParts>
    <vt:vector size="25" baseType="lpstr">
      <vt:lpstr>Instructions</vt:lpstr>
      <vt:lpstr>Monthly Match Report - Jul</vt:lpstr>
      <vt:lpstr>Match Tracking - Jul</vt:lpstr>
      <vt:lpstr>Monthly Match Report - Aug</vt:lpstr>
      <vt:lpstr>Match Tracking - Aug</vt:lpstr>
      <vt:lpstr>Monthly Match Report - Sept</vt:lpstr>
      <vt:lpstr>Match Tracking - Sept</vt:lpstr>
      <vt:lpstr>Monthly Match Report - Oct</vt:lpstr>
      <vt:lpstr>Match Tracking - Oct</vt:lpstr>
      <vt:lpstr>Monthly Match Report - Nov</vt:lpstr>
      <vt:lpstr>Match Tracking - Nov</vt:lpstr>
      <vt:lpstr>Monthly Match Report - Dec</vt:lpstr>
      <vt:lpstr>Match Tracking - Dec</vt:lpstr>
      <vt:lpstr>Monthly Match Report - Jan</vt:lpstr>
      <vt:lpstr>Match Tracking - Jan</vt:lpstr>
      <vt:lpstr>Monthly Match Report - Feb</vt:lpstr>
      <vt:lpstr>Match Tracking - Feb</vt:lpstr>
      <vt:lpstr>Monthly Match Report - Mar</vt:lpstr>
      <vt:lpstr>Match Tracking - Mar</vt:lpstr>
      <vt:lpstr>Monthly Match Report - Apr</vt:lpstr>
      <vt:lpstr>Match Tracking - Apr</vt:lpstr>
      <vt:lpstr>Monthly Match Report - May</vt:lpstr>
      <vt:lpstr>Match Tracking - May</vt:lpstr>
      <vt:lpstr>Monthly Match Report - Jun</vt:lpstr>
      <vt:lpstr>Match Tracking - Jun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FY 2023-2024 PSSF Match Report and Tracking</dc:title>
  <dc:creator>Heitz, Anna</dc:creator>
  <cp:lastModifiedBy>VanDyke, Misty N</cp:lastModifiedBy>
  <cp:lastPrinted>2021-04-15T17:32:34Z</cp:lastPrinted>
  <dcterms:created xsi:type="dcterms:W3CDTF">2020-03-27T18:59:13Z</dcterms:created>
  <dcterms:modified xsi:type="dcterms:W3CDTF">2025-05-23T12:04:32Z</dcterms:modified>
</cp:coreProperties>
</file>