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48" windowWidth="15108" windowHeight="9432" tabRatio="375" firstSheet="1" activeTab="1"/>
  </bookViews>
  <sheets>
    <sheet name="Subcontract Tool" sheetId="3" state="hidden" r:id="rId1"/>
    <sheet name="Org Tool" sheetId="1" r:id="rId2"/>
    <sheet name="Employee Tool" sheetId="4" r:id="rId3"/>
    <sheet name="Revision Tracker" sheetId="2" r:id="rId4"/>
    <sheet name="Holidays" sheetId="5" r:id="rId5"/>
  </sheets>
  <definedNames>
    <definedName name="_xlnm.Print_Area" localSheetId="1">'Org Tool'!$A$1:$G$23</definedName>
    <definedName name="_xlnm.Print_Area" localSheetId="0">'Subcontract Tool'!$A$1:$J$12</definedName>
    <definedName name="_xlnm.Print_Titles" localSheetId="2">'Employee Tool'!$1:$5</definedName>
    <definedName name="_xlnm.Print_Titles" localSheetId="1">'Org Tool'!$1:$7</definedName>
    <definedName name="_xlnm.Print_Titles" localSheetId="0">'Subcontract Tool'!$1:$7</definedName>
  </definedNames>
  <calcPr calcId="125725"/>
</workbook>
</file>

<file path=xl/calcChain.xml><?xml version="1.0" encoding="utf-8"?>
<calcChain xmlns="http://schemas.openxmlformats.org/spreadsheetml/2006/main">
  <c r="G28" i="1"/>
  <c r="G30"/>
  <c r="G31" s="1"/>
  <c r="G29"/>
</calcChain>
</file>

<file path=xl/comments1.xml><?xml version="1.0" encoding="utf-8"?>
<comments xmlns="http://schemas.openxmlformats.org/spreadsheetml/2006/main">
  <authors>
    <author>Staff Member</author>
    <author>Diane Dusenbury</author>
  </authors>
  <commentList>
    <comment ref="E5" authorId="0">
      <text>
        <r>
          <rPr>
            <sz val="8"/>
            <color indexed="81"/>
            <rFont val="Tahoma"/>
            <family val="2"/>
          </rPr>
          <t>D=Document
I = Interview
O = Observation</t>
        </r>
      </text>
    </comment>
    <comment ref="F5" authorId="0">
      <text>
        <r>
          <rPr>
            <sz val="8"/>
            <color indexed="81"/>
            <rFont val="Tahoma"/>
            <family val="2"/>
          </rPr>
          <t xml:space="preserve">Y = Yes
N = No
U = Unsure
X = N/A
</t>
        </r>
      </text>
    </comment>
    <comment ref="G5" authorId="0">
      <text>
        <r>
          <rPr>
            <sz val="8"/>
            <color indexed="81"/>
            <rFont val="Tahoma"/>
            <family val="2"/>
          </rPr>
          <t xml:space="preserve">Y = Yes
N = No
U = Unsure
X = N/A
</t>
        </r>
      </text>
    </comment>
    <comment ref="H5" authorId="0">
      <text>
        <r>
          <rPr>
            <sz val="8"/>
            <color indexed="81"/>
            <rFont val="Tahoma"/>
            <family val="2"/>
          </rPr>
          <t xml:space="preserve">Y = Yes
N = No
U = Unsure
X = N/A
</t>
        </r>
      </text>
    </comment>
    <comment ref="I5" authorId="0">
      <text>
        <r>
          <rPr>
            <sz val="8"/>
            <color indexed="81"/>
            <rFont val="Tahoma"/>
            <family val="2"/>
          </rPr>
          <t xml:space="preserve">Y = Yes
N = No
U = Unsure
X = N/A
</t>
        </r>
      </text>
    </comment>
    <comment ref="J5" authorId="0">
      <text>
        <r>
          <rPr>
            <sz val="8"/>
            <color indexed="81"/>
            <rFont val="Tahoma"/>
            <family val="2"/>
          </rPr>
          <t xml:space="preserve">Y = Yes
N = No
U = Unsure
X = N/A
</t>
        </r>
      </text>
    </comment>
    <comment ref="A6" authorId="0">
      <text>
        <r>
          <rPr>
            <b/>
            <u/>
            <sz val="8"/>
            <color indexed="81"/>
            <rFont val="Tahoma"/>
            <family val="2"/>
          </rPr>
          <t>Instructions</t>
        </r>
        <r>
          <rPr>
            <b/>
            <sz val="8"/>
            <color indexed="81"/>
            <rFont val="Tahoma"/>
            <family val="2"/>
          </rPr>
          <t xml:space="preserve">
</t>
        </r>
        <r>
          <rPr>
            <sz val="8"/>
            <color indexed="81"/>
            <rFont val="Tahoma"/>
            <family val="2"/>
          </rPr>
          <t>Insert more identifier rows as needed.
Right click on the "Record ID" cell and insert entire row.
Add rows for information like birthdate, client names, staff names or numbers, incident dates, etc.</t>
        </r>
      </text>
    </comment>
    <comment ref="A8" authorId="1">
      <text>
        <r>
          <rPr>
            <sz val="8"/>
            <color indexed="81"/>
            <rFont val="Tahoma"/>
            <family val="2"/>
          </rPr>
          <t>Click on the column A cell to change the text in the heading row.
Copy and paste row if more heading rows are needed, or use the format painter to copy this row and paint the heading row format in another location.</t>
        </r>
      </text>
    </comment>
  </commentList>
</comments>
</file>

<file path=xl/comments2.xml><?xml version="1.0" encoding="utf-8"?>
<comments xmlns="http://schemas.openxmlformats.org/spreadsheetml/2006/main">
  <authors>
    <author>Dusenbury-Diane</author>
    <author>Staff Member</author>
  </authors>
  <commentList>
    <comment ref="A4" authorId="0">
      <text>
        <r>
          <rPr>
            <sz val="8"/>
            <color indexed="81"/>
            <rFont val="Tahoma"/>
            <family val="2"/>
          </rPr>
          <t>Correct tool?
Most current version?
Contract driven references are correct?
Tool is tailored to scope?</t>
        </r>
      </text>
    </comment>
    <comment ref="F7" authorId="1">
      <text>
        <r>
          <rPr>
            <sz val="8"/>
            <color indexed="81"/>
            <rFont val="Tahoma"/>
            <family val="2"/>
          </rPr>
          <t>D=Document
I = Interview
O = Observation</t>
        </r>
      </text>
    </comment>
    <comment ref="G7" authorId="1">
      <text>
        <r>
          <rPr>
            <sz val="8"/>
            <color indexed="81"/>
            <rFont val="Tahoma"/>
            <family val="2"/>
          </rPr>
          <t xml:space="preserve">Y = Yes
N = No
U = Unsure
X = N/A
</t>
        </r>
      </text>
    </comment>
    <comment ref="A15" authorId="0">
      <text>
        <r>
          <rPr>
            <b/>
            <sz val="8"/>
            <color indexed="81"/>
            <rFont val="Tahoma"/>
            <family val="2"/>
          </rPr>
          <t xml:space="preserve">Dusenbury-Diane:
</t>
        </r>
        <r>
          <rPr>
            <sz val="8"/>
            <color indexed="81"/>
            <rFont val="Tahoma"/>
            <family val="2"/>
          </rPr>
          <t>Data security chief says removable hard drives typically encrypt, and that CDs and Diskettes can't be encrypted but are infrequently used now.</t>
        </r>
      </text>
    </comment>
    <comment ref="A16" authorId="0">
      <text>
        <r>
          <rPr>
            <b/>
            <sz val="8"/>
            <color indexed="81"/>
            <rFont val="Tahoma"/>
            <family val="2"/>
          </rPr>
          <t>Dusenbury-Diane:</t>
        </r>
        <r>
          <rPr>
            <sz val="8"/>
            <color indexed="81"/>
            <rFont val="Tahoma"/>
            <family val="2"/>
          </rPr>
          <t xml:space="preserve">
Suggested Monitoring Protocol:
D = Document review of provider policy.
I = Interview with provider Data Security Officer.
For the encryptable devices:
How do you ensure confidential data are not stored on unencrypted devices?</t>
        </r>
      </text>
    </comment>
    <comment ref="A17" authorId="0">
      <text>
        <r>
          <rPr>
            <b/>
            <sz val="8"/>
            <color indexed="81"/>
            <rFont val="Tahoma"/>
            <family val="2"/>
          </rPr>
          <t>Dusenbury-Diane:</t>
        </r>
        <r>
          <rPr>
            <sz val="8"/>
            <color indexed="81"/>
            <rFont val="Tahoma"/>
            <family val="2"/>
          </rPr>
          <t xml:space="preserve">
Suggested Monitoring Protocol:
D = Document review of provider policy.
I = Interview with provider Data Security Officer.
For the non-encryptable devices:
Do you assure that unencrypted data are not stored on unencrypted devices?
How?</t>
        </r>
      </text>
    </comment>
    <comment ref="A23" authorId="0">
      <text>
        <r>
          <rPr>
            <b/>
            <sz val="8"/>
            <color indexed="81"/>
            <rFont val="Tahoma"/>
            <family val="2"/>
          </rPr>
          <t>Dusenbury-Diane:</t>
        </r>
        <r>
          <rPr>
            <sz val="8"/>
            <color indexed="81"/>
            <rFont val="Tahoma"/>
            <family val="2"/>
          </rPr>
          <t xml:space="preserve">
According to s.817.5681, law enforcement may request the provider delay notification to affected parties.</t>
        </r>
      </text>
    </comment>
  </commentList>
</comments>
</file>

<file path=xl/comments3.xml><?xml version="1.0" encoding="utf-8"?>
<comments xmlns="http://schemas.openxmlformats.org/spreadsheetml/2006/main">
  <authors>
    <author>Staff Member</author>
  </authors>
  <commentList>
    <comment ref="F5" authorId="0">
      <text>
        <r>
          <rPr>
            <sz val="8"/>
            <color indexed="81"/>
            <rFont val="Tahoma"/>
            <family val="2"/>
          </rPr>
          <t>D=Document
I = Interview
O = Observation</t>
        </r>
      </text>
    </comment>
    <comment ref="G5" authorId="0">
      <text>
        <r>
          <rPr>
            <sz val="8"/>
            <color indexed="81"/>
            <rFont val="Tahoma"/>
            <family val="2"/>
          </rPr>
          <t xml:space="preserve">Y = Yes
N = No
U = Unsure
X = N/A
</t>
        </r>
      </text>
    </comment>
    <comment ref="H5" authorId="0">
      <text>
        <r>
          <rPr>
            <sz val="8"/>
            <color indexed="81"/>
            <rFont val="Tahoma"/>
            <family val="2"/>
          </rPr>
          <t xml:space="preserve">Y = Yes
N = No
U = Unsure
X = N/A
</t>
        </r>
      </text>
    </comment>
    <comment ref="I5" authorId="0">
      <text>
        <r>
          <rPr>
            <sz val="8"/>
            <color indexed="81"/>
            <rFont val="Tahoma"/>
            <family val="2"/>
          </rPr>
          <t xml:space="preserve">Y = Yes
N = No
U = Unsure
X = N/A
</t>
        </r>
      </text>
    </comment>
    <comment ref="J5" authorId="0">
      <text>
        <r>
          <rPr>
            <sz val="8"/>
            <color indexed="81"/>
            <rFont val="Tahoma"/>
            <family val="2"/>
          </rPr>
          <t xml:space="preserve">Y = Yes
N = No
U = Unsure
X = N/A
</t>
        </r>
      </text>
    </comment>
    <comment ref="K5" authorId="0">
      <text>
        <r>
          <rPr>
            <sz val="8"/>
            <color indexed="81"/>
            <rFont val="Tahoma"/>
            <family val="2"/>
          </rPr>
          <t xml:space="preserve">Y = Yes
N = No
U = Unsure
X = N/A
</t>
        </r>
      </text>
    </comment>
  </commentList>
</comments>
</file>

<file path=xl/sharedStrings.xml><?xml version="1.0" encoding="utf-8"?>
<sst xmlns="http://schemas.openxmlformats.org/spreadsheetml/2006/main" count="323" uniqueCount="143">
  <si>
    <t xml:space="preserve">COU Team Member: </t>
  </si>
  <si>
    <t>Source</t>
  </si>
  <si>
    <t>Fully Met?</t>
  </si>
  <si>
    <t>Security/Encryption Requirements</t>
  </si>
  <si>
    <t>Data Security Officer Requirements</t>
  </si>
  <si>
    <t>Has the provider identified a Data Security Officer?</t>
  </si>
  <si>
    <t>This is not rated for compliance but is an aid to the monitor completing this monitoring task.</t>
  </si>
  <si>
    <t>If mobile devices are not encryptable, does the provider assure that unencrypted personal and confidential Departmental data are not stored on unencrypted mobile devices?</t>
  </si>
  <si>
    <t>CFOP 50-2</t>
  </si>
  <si>
    <t>Reporting Security Breaches</t>
  </si>
  <si>
    <t>Did the provider report the actual or potential breach to the Department?</t>
  </si>
  <si>
    <t>Did the provider report the actual or potential breach to the affected parties?</t>
  </si>
  <si>
    <r>
      <t xml:space="preserve">Does the provider make the following requirement of all subcontractors?
</t>
    </r>
    <r>
      <rPr>
        <i/>
        <sz val="10"/>
        <rFont val="Arial"/>
        <family val="2"/>
      </rPr>
      <t>"The [subcontractor] shall make every effort to protect and avoid unauthorized release of any personal or confidential information by ensuring both data and storage devices are encrypted as prescribed in DCF CFOP 50-2. If encryption of these devices is not possible, then the [subcontractor] shall assure that unencrypted personal and confidential DCF data will not be stored on unencrypted storage devices."</t>
    </r>
  </si>
  <si>
    <t>If mobile data devices and storage devices are encryptable, then the provider ensures encryption is used and that confidential information is not stored on unencrypted devices?</t>
  </si>
  <si>
    <t xml:space="preserve"> </t>
  </si>
  <si>
    <t xml:space="preserve">COU Monitor: </t>
  </si>
  <si>
    <t>Has the DCF Security Agreement form (CF 114) been signed annually?</t>
  </si>
  <si>
    <t>Subcontract provider</t>
  </si>
  <si>
    <t>Contract number/identifier</t>
  </si>
  <si>
    <t>Subcontract requirements</t>
  </si>
  <si>
    <t>Employee requirements</t>
  </si>
  <si>
    <t># 1</t>
  </si>
  <si>
    <t># 2</t>
  </si>
  <si>
    <t># 3</t>
  </si>
  <si>
    <t># 4</t>
  </si>
  <si>
    <t># 5</t>
  </si>
  <si>
    <t># 6</t>
  </si>
  <si>
    <t># 7</t>
  </si>
  <si>
    <t># 8</t>
  </si>
  <si>
    <t># 9</t>
  </si>
  <si>
    <t># 10</t>
  </si>
  <si>
    <t># 11</t>
  </si>
  <si>
    <t># 12</t>
  </si>
  <si>
    <t># 13</t>
  </si>
  <si>
    <t># 14</t>
  </si>
  <si>
    <t># 15</t>
  </si>
  <si>
    <t># 16</t>
  </si>
  <si>
    <t># 17</t>
  </si>
  <si>
    <t># 18</t>
  </si>
  <si>
    <t># 19</t>
  </si>
  <si>
    <t># 20</t>
  </si>
  <si>
    <t>Date</t>
  </si>
  <si>
    <t>Employee</t>
  </si>
  <si>
    <t>Description of Revision</t>
  </si>
  <si>
    <t>Date Approved</t>
  </si>
  <si>
    <t>Diane Dusenbury</t>
  </si>
  <si>
    <t>Updated definitions and references to be consistent with CFOP 50-2 rev. 12/2011.  Added new standard contract citations.  Created two additional tabs for monitoring employees and subcontracts.</t>
  </si>
  <si>
    <t>Pre-Site QA Check (LastName/Date):</t>
  </si>
  <si>
    <t>Post-Site QA Check (LastName/Date):</t>
  </si>
  <si>
    <t>Document Pre and Post Site QA on the Org Tool Tab</t>
  </si>
  <si>
    <t>Added Pre and Post Site QA documentation areas to the Org tool, and noted on the staff and subcontracts tool that the QA should be documented on the Org tool tab.</t>
  </si>
  <si>
    <r>
      <t xml:space="preserve">Organization Requirements  
</t>
    </r>
    <r>
      <rPr>
        <b/>
        <i/>
        <sz val="10"/>
        <color indexed="10"/>
        <rFont val="Arial"/>
        <family val="2"/>
      </rPr>
      <t>Also complete employee tool and subcontract tool</t>
    </r>
  </si>
  <si>
    <r>
      <t xml:space="preserve">Subcontract Requirements  
</t>
    </r>
    <r>
      <rPr>
        <b/>
        <i/>
        <sz val="10"/>
        <color indexed="10"/>
        <rFont val="Arial"/>
        <family val="2"/>
      </rPr>
      <t>Also complete employee tool and org tool</t>
    </r>
  </si>
  <si>
    <t>Employee Name - One who has access to Department data</t>
  </si>
  <si>
    <t>Other Employee Identifier (optional)</t>
  </si>
  <si>
    <r>
      <t xml:space="preserve">Employee Requirements  
</t>
    </r>
    <r>
      <rPr>
        <b/>
        <i/>
        <sz val="10"/>
        <color indexed="10"/>
        <rFont val="Arial"/>
        <family val="2"/>
      </rPr>
      <t>Also complete org tool and subcontract tool</t>
    </r>
  </si>
  <si>
    <t>First Set of Five Employees</t>
  </si>
  <si>
    <t>Second Set of Five Employees</t>
  </si>
  <si>
    <t>Third Set of Five Employees</t>
  </si>
  <si>
    <t>Fourth Set of Five Employees</t>
  </si>
  <si>
    <t>D</t>
  </si>
  <si>
    <t>Also complete employee tool and org tool.</t>
  </si>
  <si>
    <t>Authority:
2010 Standard Contract</t>
  </si>
  <si>
    <t>2011 Standard Contract</t>
  </si>
  <si>
    <t>26.a.</t>
  </si>
  <si>
    <t>26.b.</t>
  </si>
  <si>
    <t>26.d.</t>
  </si>
  <si>
    <t>26.e.</t>
  </si>
  <si>
    <t>26.f.</t>
  </si>
  <si>
    <t>I.W.6.</t>
  </si>
  <si>
    <t>I.W.5.</t>
  </si>
  <si>
    <t>I.W.4.</t>
  </si>
  <si>
    <t>I.W.2.</t>
  </si>
  <si>
    <t>I.W.1.</t>
  </si>
  <si>
    <t>28.a.</t>
  </si>
  <si>
    <t>28.b.</t>
  </si>
  <si>
    <t>Identify the mobile data devices and storage devices used by the provider for confidential Departmental information.  Look in particular for laptops, thumb or USB drives, and flash cards used in cameras or computers. Blackberries, palm pilots, and other PDAs should be considered to be mobile data devices.
Definition of mobile storage devices: CFOP 50-2, 1-5.m.
Definition of confidential info: CFOP 50-2, 1-5.a.</t>
  </si>
  <si>
    <t>28.d.</t>
  </si>
  <si>
    <t>28.e.</t>
  </si>
  <si>
    <t>28.f.</t>
  </si>
  <si>
    <t>Authority: 2010 Standard Contract</t>
  </si>
  <si>
    <t>26.c.</t>
  </si>
  <si>
    <t>I.W.3.</t>
  </si>
  <si>
    <t>28.c.</t>
  </si>
  <si>
    <t>Information Security Standard Contract Monitoring Tool - Organization Level Tool</t>
  </si>
  <si>
    <t>Information Security Standard Contract Monitoring Tool - Employee Tool</t>
  </si>
  <si>
    <t>Information Security Standard Contract Monitoring Tool - Subcontracts</t>
  </si>
  <si>
    <t>of CARF, COA, or JCAHO.</t>
  </si>
  <si>
    <t>This tool does not duplicate requirements</t>
  </si>
  <si>
    <t>Entered new 2012 standard contract references.  Removed accreditation crosswalk columns and added note on org tab that there are no duplications with accreditation.  Removed year from title of tool.</t>
  </si>
  <si>
    <t>Does the provider require all subcontractor employees with access to Department information to complete the latest Department security awareness training?</t>
  </si>
  <si>
    <t>2012 + 2013 Standard Contract</t>
  </si>
  <si>
    <t>2010 Standard Contract</t>
  </si>
  <si>
    <r>
      <t xml:space="preserve">Has the provider determined there been any actual or potential breaches of information security for confidential Departmental data since the beginning of the contract or since the last monitoring?  
</t>
    </r>
    <r>
      <rPr>
        <b/>
        <sz val="10"/>
        <rFont val="Arial"/>
        <family val="2"/>
      </rPr>
      <t>If no, the next questions are Not Applicable.</t>
    </r>
  </si>
  <si>
    <t>New Year's Day</t>
  </si>
  <si>
    <t>Martin Luther King Day</t>
  </si>
  <si>
    <t>Memorial Day</t>
  </si>
  <si>
    <t>Independence Day</t>
  </si>
  <si>
    <t>Labor Day</t>
  </si>
  <si>
    <t>Veteran's Day</t>
  </si>
  <si>
    <t>Thanksgiving</t>
  </si>
  <si>
    <t>Day After Thanksgiving</t>
  </si>
  <si>
    <t>Christmas</t>
  </si>
  <si>
    <t>Was the actual or potential breach reported no more than 5 business days since the determination was made?</t>
  </si>
  <si>
    <t>Was the actual or potential breach reported to affected parties no more than 45 calendar days since the determination of the breach was made?  N/A if law enforcement requested provider to delay notification.</t>
  </si>
  <si>
    <t>Enter Date of Notification to DCF - Blank if None.</t>
  </si>
  <si>
    <t>Enter Date of Notification to Affected Parties - Blank if None.</t>
  </si>
  <si>
    <t>Update Holidays listing with any additional provider holidays.</t>
  </si>
  <si>
    <t>Calculate - Business Days to report to DCF.</t>
  </si>
  <si>
    <t>Calculate - if Late, How many business days late?</t>
  </si>
  <si>
    <t>Calculate - Calendar Days to report to affected parties.</t>
  </si>
  <si>
    <t>Calculate - if Late, How many calendar days late?</t>
  </si>
  <si>
    <t>Sheet is protected for formulas. Password DCF</t>
  </si>
  <si>
    <t>Updated references to include 2013 Standard Contract.  Added calculation fields to the org tab for reporting breaches.</t>
  </si>
  <si>
    <t>Enter Date Provider Determined Breach.  Blank if None.</t>
  </si>
  <si>
    <r>
      <t xml:space="preserve">Does the provider make the following requirement of all subcontractors?
2011 version </t>
    </r>
    <r>
      <rPr>
        <i/>
        <sz val="10"/>
        <rFont val="Arial"/>
        <family val="2"/>
      </rPr>
      <t xml:space="preserve">"The [subcontractor] shall notify the affected parties within 45 days of any actual or potential breach of security for confidential Departmental information."
</t>
    </r>
    <r>
      <rPr>
        <sz val="10"/>
        <rFont val="Arial"/>
        <family val="2"/>
      </rPr>
      <t xml:space="preserve">2012 version </t>
    </r>
    <r>
      <rPr>
        <i/>
        <sz val="10"/>
        <rFont val="Arial"/>
        <family val="2"/>
      </rPr>
      <t>"The [subcontractor] shall at its own cost provide notice to affected parties no later than 45 days following the determination of any potential breach of personal or confidential Departmental data as provided in section 817.5681, F.S."
2013 version "The [subcontractor] shall at its own cost provide notice to affected parties no later than 45 days following the determination of any breach or potential breach of personal or confidential Departmental data as provided in section 817.5681, F.S."</t>
    </r>
  </si>
  <si>
    <r>
      <t xml:space="preserve">Does the provider make the following requirement of all subcontractors?
</t>
    </r>
    <r>
      <rPr>
        <i/>
        <sz val="10"/>
        <rFont val="Arial"/>
        <family val="2"/>
      </rPr>
      <t>"The [subcontractor] shall notify the [provider] as soon as possible, but no later than 5 working days following the determination of any breach or potential breach of personal and confidential Departmental data."</t>
    </r>
  </si>
  <si>
    <t>Added 2013 required wording for subcontracts related to notification of breach or potential breach.</t>
  </si>
  <si>
    <t>Date of Tool Creation or Revision: 10/11/2013</t>
  </si>
  <si>
    <t>Site Visit Date: 04/28/2014 - 05/02/2014</t>
  </si>
  <si>
    <t>Provider Name:</t>
  </si>
  <si>
    <t xml:space="preserve">Contract Number: </t>
  </si>
  <si>
    <t xml:space="preserve">Site Visit Date: </t>
  </si>
  <si>
    <t xml:space="preserve">Provider Name: </t>
  </si>
  <si>
    <t xml:space="preserve">Contract Number:  </t>
  </si>
  <si>
    <t>2014 Contract</t>
  </si>
  <si>
    <t>5.6.1</t>
  </si>
  <si>
    <t>Has the Data Security Officer ensured that access to Departmental data systems or information was removed from all terminated employees?</t>
  </si>
  <si>
    <t>X</t>
  </si>
  <si>
    <t>5.6.4</t>
  </si>
  <si>
    <t>5.6.5</t>
  </si>
  <si>
    <t>5.6.6</t>
  </si>
  <si>
    <t>5.6.2</t>
  </si>
  <si>
    <t>5.6.3</t>
  </si>
  <si>
    <t>Also complete org tool.  Subcontract questions are on the subcontract tool.</t>
  </si>
  <si>
    <t>Complete employee tool.  Subcontract questions are on the subcontract tool.</t>
  </si>
  <si>
    <r>
      <t xml:space="preserve">Does the Data Security Officer approve all provider employees that request access to any Departmental data systems? </t>
    </r>
    <r>
      <rPr>
        <sz val="10"/>
        <color theme="3"/>
        <rFont val="Arial"/>
        <family val="2"/>
      </rPr>
      <t>2014 - data systems and information.</t>
    </r>
  </si>
  <si>
    <r>
      <t xml:space="preserve">Does the Data Security Officer track all provider employees that have access to any Departmental data systems? </t>
    </r>
    <r>
      <rPr>
        <sz val="10"/>
        <color theme="3"/>
        <rFont val="Arial"/>
        <family val="2"/>
      </rPr>
      <t>2014 - data systems and information.</t>
    </r>
  </si>
  <si>
    <r>
      <t xml:space="preserve">Has the Data Security Officer removed access to Departmental data systems from all terminated employees?  </t>
    </r>
    <r>
      <rPr>
        <sz val="10"/>
        <color theme="3"/>
        <rFont val="Arial"/>
        <family val="2"/>
      </rPr>
      <t>2014 - data systems and information.</t>
    </r>
  </si>
  <si>
    <t>Updated 2014 contract references and language.  Note that the Data Security Officer language now applies to those with access to departmental data systems or confidential information.  Subcontract tab is hidden here, and subcontract tool should be used instead.</t>
  </si>
  <si>
    <t>Has the provider provided the latest Departmental Security Awareness Training to the employee?  Note - Look for 2015 Security Awareness training beginning July 2015.</t>
  </si>
  <si>
    <t>Date of Tool Creation or Revision: 5/11/2015</t>
  </si>
  <si>
    <t>Added note regarding 2015 security awareness training availability.</t>
  </si>
</sst>
</file>

<file path=xl/styles.xml><?xml version="1.0" encoding="utf-8"?>
<styleSheet xmlns="http://schemas.openxmlformats.org/spreadsheetml/2006/main">
  <fonts count="19">
    <font>
      <sz val="10"/>
      <name val="Arial"/>
    </font>
    <font>
      <sz val="10"/>
      <name val="Arial"/>
      <family val="2"/>
    </font>
    <font>
      <b/>
      <sz val="10"/>
      <name val="Arial"/>
      <family val="2"/>
    </font>
    <font>
      <sz val="14"/>
      <name val="Arial"/>
      <family val="2"/>
    </font>
    <font>
      <sz val="8"/>
      <name val="Arial"/>
      <family val="2"/>
    </font>
    <font>
      <sz val="10"/>
      <name val="Arial"/>
      <family val="2"/>
    </font>
    <font>
      <b/>
      <i/>
      <sz val="10"/>
      <color indexed="60"/>
      <name val="Arial"/>
      <family val="2"/>
    </font>
    <font>
      <sz val="8"/>
      <color indexed="81"/>
      <name val="Tahoma"/>
      <family val="2"/>
    </font>
    <font>
      <b/>
      <sz val="8"/>
      <color indexed="81"/>
      <name val="Tahoma"/>
      <family val="2"/>
    </font>
    <font>
      <i/>
      <sz val="10"/>
      <name val="Arial"/>
      <family val="2"/>
    </font>
    <font>
      <b/>
      <i/>
      <sz val="10"/>
      <name val="Arial"/>
      <family val="2"/>
    </font>
    <font>
      <u/>
      <sz val="10"/>
      <name val="Arial"/>
      <family val="2"/>
    </font>
    <font>
      <b/>
      <u/>
      <sz val="8"/>
      <color indexed="81"/>
      <name val="Tahoma"/>
      <family val="2"/>
    </font>
    <font>
      <sz val="8"/>
      <name val="Arial"/>
      <family val="2"/>
    </font>
    <font>
      <b/>
      <sz val="10"/>
      <color indexed="10"/>
      <name val="Arial"/>
      <family val="2"/>
    </font>
    <font>
      <b/>
      <i/>
      <sz val="10"/>
      <color indexed="10"/>
      <name val="Arial"/>
      <family val="2"/>
    </font>
    <font>
      <b/>
      <sz val="14"/>
      <name val="Arial"/>
      <family val="2"/>
    </font>
    <font>
      <b/>
      <sz val="10"/>
      <color indexed="23"/>
      <name val="Arial"/>
      <family val="2"/>
    </font>
    <font>
      <sz val="10"/>
      <color theme="3"/>
      <name val="Arial"/>
      <family val="2"/>
    </font>
  </fonts>
  <fills count="16">
    <fill>
      <patternFill patternType="none"/>
    </fill>
    <fill>
      <patternFill patternType="gray125"/>
    </fill>
    <fill>
      <patternFill patternType="solid">
        <fgColor indexed="9"/>
        <bgColor indexed="64"/>
      </patternFill>
    </fill>
    <fill>
      <patternFill patternType="solid">
        <fgColor indexed="46"/>
        <bgColor indexed="64"/>
      </patternFill>
    </fill>
    <fill>
      <patternFill patternType="solid">
        <fgColor indexed="22"/>
        <bgColor indexed="64"/>
      </patternFill>
    </fill>
    <fill>
      <patternFill patternType="solid">
        <fgColor indexed="42"/>
        <bgColor indexed="64"/>
      </patternFill>
    </fill>
    <fill>
      <patternFill patternType="solid">
        <fgColor indexed="43"/>
        <bgColor indexed="64"/>
      </patternFill>
    </fill>
    <fill>
      <patternFill patternType="solid">
        <fgColor rgb="FFCC99FF"/>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rgb="FF92D050"/>
        <bgColor indexed="64"/>
      </patternFill>
    </fill>
    <fill>
      <patternFill patternType="solid">
        <fgColor theme="0" tint="-0.499984740745262"/>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8" tint="0.59999389629810485"/>
        <bgColor indexed="64"/>
      </patternFill>
    </fill>
  </fills>
  <borders count="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9" fontId="1" fillId="0" borderId="0" applyFont="0" applyFill="0" applyBorder="0" applyAlignment="0" applyProtection="0"/>
  </cellStyleXfs>
  <cellXfs count="122">
    <xf numFmtId="0" fontId="0" fillId="0" borderId="0" xfId="0"/>
    <xf numFmtId="0" fontId="3" fillId="2" borderId="0" xfId="0" applyFont="1" applyFill="1" applyAlignment="1">
      <alignment horizontal="centerContinuous" vertical="top"/>
    </xf>
    <xf numFmtId="0" fontId="0" fillId="2" borderId="0" xfId="0" applyFill="1" applyAlignment="1">
      <alignment horizontal="centerContinuous" vertical="top"/>
    </xf>
    <xf numFmtId="0" fontId="0" fillId="0" borderId="0" xfId="0" applyFill="1" applyAlignment="1">
      <alignment vertical="top"/>
    </xf>
    <xf numFmtId="0" fontId="0" fillId="2" borderId="0" xfId="0" applyFill="1" applyAlignment="1">
      <alignment horizontal="center" vertical="top"/>
    </xf>
    <xf numFmtId="0" fontId="6" fillId="2" borderId="0" xfId="0" applyFont="1" applyFill="1" applyAlignment="1">
      <alignment horizontal="left" vertical="top"/>
    </xf>
    <xf numFmtId="0" fontId="0" fillId="0" borderId="0" xfId="0" applyAlignment="1">
      <alignment vertical="top" wrapText="1"/>
    </xf>
    <xf numFmtId="0" fontId="0" fillId="0" borderId="0" xfId="0" applyBorder="1" applyAlignment="1">
      <alignment vertical="top" wrapText="1"/>
    </xf>
    <xf numFmtId="0" fontId="0" fillId="0" borderId="0" xfId="0" applyAlignment="1">
      <alignment horizontal="center" vertical="top" wrapText="1"/>
    </xf>
    <xf numFmtId="0" fontId="0" fillId="0" borderId="0" xfId="0" applyBorder="1" applyAlignment="1">
      <alignment horizontal="center" vertical="top" wrapText="1"/>
    </xf>
    <xf numFmtId="0" fontId="0" fillId="2" borderId="4" xfId="0" applyFont="1" applyFill="1" applyBorder="1" applyAlignment="1">
      <alignment vertical="top"/>
    </xf>
    <xf numFmtId="0" fontId="11" fillId="2" borderId="4" xfId="0" applyFont="1" applyFill="1" applyBorder="1" applyAlignment="1">
      <alignment vertical="top"/>
    </xf>
    <xf numFmtId="0" fontId="11" fillId="2" borderId="2" xfId="0" applyFont="1" applyFill="1" applyBorder="1" applyAlignment="1">
      <alignment vertical="top"/>
    </xf>
    <xf numFmtId="9" fontId="2" fillId="2" borderId="0" xfId="1" applyFont="1" applyFill="1" applyBorder="1" applyAlignment="1">
      <alignment horizontal="center" vertical="top"/>
    </xf>
    <xf numFmtId="0" fontId="1" fillId="5" borderId="5" xfId="0" applyFont="1" applyFill="1" applyBorder="1" applyAlignment="1">
      <alignment vertical="top" wrapText="1"/>
    </xf>
    <xf numFmtId="0" fontId="2" fillId="5" borderId="5" xfId="0" applyFont="1" applyFill="1" applyBorder="1" applyAlignment="1">
      <alignment horizontal="center" vertical="center" wrapText="1"/>
    </xf>
    <xf numFmtId="0" fontId="1" fillId="6" borderId="5" xfId="0" applyFont="1" applyFill="1" applyBorder="1" applyAlignment="1">
      <alignment horizontal="center" vertical="top" textRotation="90" wrapText="1"/>
    </xf>
    <xf numFmtId="0" fontId="1" fillId="6" borderId="5" xfId="0" applyFont="1" applyFill="1" applyBorder="1" applyAlignment="1">
      <alignment horizontal="center" vertical="top" wrapText="1"/>
    </xf>
    <xf numFmtId="0" fontId="1" fillId="0" borderId="0" xfId="0" applyFont="1" applyAlignment="1">
      <alignment vertical="top" wrapText="1"/>
    </xf>
    <xf numFmtId="0" fontId="2" fillId="3" borderId="5" xfId="0" applyFont="1" applyFill="1" applyBorder="1" applyAlignment="1">
      <alignment horizontal="left" wrapText="1"/>
    </xf>
    <xf numFmtId="0" fontId="1" fillId="3" borderId="5" xfId="0" applyFont="1" applyFill="1" applyBorder="1" applyAlignment="1">
      <alignment horizontal="left" wrapText="1"/>
    </xf>
    <xf numFmtId="0" fontId="1" fillId="3" borderId="2" xfId="0" applyFont="1" applyFill="1" applyBorder="1" applyAlignment="1">
      <alignment horizontal="center" vertical="top" wrapText="1"/>
    </xf>
    <xf numFmtId="0" fontId="1" fillId="3" borderId="3" xfId="0" applyFont="1" applyFill="1" applyBorder="1" applyAlignment="1">
      <alignment horizontal="center" vertical="top" wrapText="1"/>
    </xf>
    <xf numFmtId="0" fontId="2" fillId="6" borderId="5" xfId="0" applyFont="1" applyFill="1" applyBorder="1" applyAlignment="1">
      <alignment vertical="top" wrapText="1"/>
    </xf>
    <xf numFmtId="0" fontId="2" fillId="6" borderId="5" xfId="0" applyFont="1" applyFill="1" applyBorder="1" applyAlignment="1">
      <alignment horizontal="center" vertical="center" wrapText="1"/>
    </xf>
    <xf numFmtId="0" fontId="1" fillId="0" borderId="5" xfId="0" applyFont="1" applyBorder="1" applyAlignment="1">
      <alignment vertical="top" wrapText="1"/>
    </xf>
    <xf numFmtId="0" fontId="1" fillId="0" borderId="5" xfId="0" applyFont="1" applyFill="1" applyBorder="1" applyAlignment="1">
      <alignment horizontal="left" vertical="center" wrapText="1"/>
    </xf>
    <xf numFmtId="0" fontId="0" fillId="0" borderId="5" xfId="0" applyBorder="1" applyAlignment="1">
      <alignment vertical="top" wrapText="1"/>
    </xf>
    <xf numFmtId="0" fontId="1" fillId="0" borderId="5" xfId="0" applyFont="1" applyBorder="1" applyAlignment="1">
      <alignment horizontal="center" vertical="top" wrapText="1"/>
    </xf>
    <xf numFmtId="0" fontId="0" fillId="4" borderId="1" xfId="0" applyFill="1" applyBorder="1" applyAlignment="1">
      <alignment vertical="top" wrapText="1"/>
    </xf>
    <xf numFmtId="0" fontId="0" fillId="4" borderId="2" xfId="0" applyFill="1" applyBorder="1" applyAlignment="1">
      <alignment vertical="top" wrapText="1"/>
    </xf>
    <xf numFmtId="0" fontId="0" fillId="4" borderId="2" xfId="0" applyFill="1" applyBorder="1" applyAlignment="1">
      <alignment horizontal="center" vertical="top" wrapText="1"/>
    </xf>
    <xf numFmtId="0" fontId="0" fillId="4" borderId="3" xfId="0" applyFill="1" applyBorder="1" applyAlignment="1">
      <alignment horizontal="center" vertical="top" wrapText="1"/>
    </xf>
    <xf numFmtId="0" fontId="0" fillId="0" borderId="0" xfId="0" applyAlignment="1">
      <alignment wrapText="1"/>
    </xf>
    <xf numFmtId="14" fontId="0" fillId="0" borderId="0" xfId="0" applyNumberFormat="1" applyAlignment="1">
      <alignment wrapText="1"/>
    </xf>
    <xf numFmtId="0" fontId="0" fillId="0" borderId="0" xfId="0" applyNumberFormat="1" applyAlignment="1">
      <alignment wrapText="1"/>
    </xf>
    <xf numFmtId="0" fontId="15" fillId="0" borderId="0" xfId="0" applyFont="1" applyAlignment="1">
      <alignment vertical="top" wrapText="1"/>
    </xf>
    <xf numFmtId="0" fontId="16" fillId="5" borderId="5" xfId="0" applyFont="1" applyFill="1" applyBorder="1" applyAlignment="1">
      <alignment vertical="top" wrapText="1"/>
    </xf>
    <xf numFmtId="0" fontId="5" fillId="0" borderId="5" xfId="0" applyFont="1" applyBorder="1" applyAlignment="1">
      <alignment vertical="top" wrapText="1"/>
    </xf>
    <xf numFmtId="0" fontId="0" fillId="0" borderId="5" xfId="0" applyBorder="1" applyAlignment="1">
      <alignment horizontal="center" vertical="top" wrapText="1"/>
    </xf>
    <xf numFmtId="9" fontId="17" fillId="2" borderId="0" xfId="1" applyFont="1" applyFill="1" applyBorder="1" applyAlignment="1">
      <alignment horizontal="left" vertical="top"/>
    </xf>
    <xf numFmtId="0" fontId="14" fillId="0" borderId="0" xfId="0" applyFont="1" applyAlignment="1">
      <alignment vertical="top" wrapText="1"/>
    </xf>
    <xf numFmtId="0" fontId="1" fillId="3" borderId="2" xfId="0" applyFont="1" applyFill="1" applyBorder="1" applyAlignment="1">
      <alignment horizontal="left" wrapText="1"/>
    </xf>
    <xf numFmtId="0" fontId="3" fillId="2" borderId="0" xfId="0" applyFont="1" applyFill="1" applyAlignment="1">
      <alignment horizontal="left" vertical="top"/>
    </xf>
    <xf numFmtId="0" fontId="1" fillId="0" borderId="0" xfId="0" applyFont="1" applyAlignment="1">
      <alignment wrapText="1"/>
    </xf>
    <xf numFmtId="0" fontId="0" fillId="0" borderId="0" xfId="0" applyAlignment="1" applyProtection="1">
      <alignment horizontal="center" vertical="top" wrapText="1"/>
      <protection locked="0"/>
    </xf>
    <xf numFmtId="14" fontId="0" fillId="0" borderId="0" xfId="0" applyNumberFormat="1" applyAlignment="1" applyProtection="1">
      <alignment horizontal="center" vertical="top" wrapText="1"/>
      <protection locked="0"/>
    </xf>
    <xf numFmtId="0" fontId="0" fillId="0" borderId="0" xfId="0" applyAlignment="1" applyProtection="1">
      <alignment vertical="top" wrapText="1"/>
      <protection locked="0"/>
    </xf>
    <xf numFmtId="0" fontId="1" fillId="8" borderId="5" xfId="0" applyFont="1" applyFill="1" applyBorder="1" applyAlignment="1" applyProtection="1">
      <alignment vertical="top" wrapText="1"/>
      <protection locked="0"/>
    </xf>
    <xf numFmtId="14" fontId="0" fillId="8" borderId="5" xfId="0" applyNumberFormat="1" applyFill="1" applyBorder="1" applyAlignment="1" applyProtection="1">
      <alignment vertical="top" wrapText="1"/>
      <protection locked="0"/>
    </xf>
    <xf numFmtId="0" fontId="0" fillId="8" borderId="5" xfId="0" applyFill="1" applyBorder="1" applyAlignment="1" applyProtection="1">
      <alignment vertical="top" wrapText="1"/>
      <protection locked="0"/>
    </xf>
    <xf numFmtId="1" fontId="0" fillId="0" borderId="0" xfId="0" applyNumberFormat="1" applyAlignment="1" applyProtection="1">
      <alignment horizontal="center" vertical="top" wrapText="1"/>
      <protection locked="0"/>
    </xf>
    <xf numFmtId="16" fontId="0" fillId="8" borderId="5" xfId="0" applyNumberFormat="1" applyFill="1" applyBorder="1" applyAlignment="1" applyProtection="1">
      <alignment vertical="top" wrapText="1"/>
      <protection locked="0"/>
    </xf>
    <xf numFmtId="0" fontId="0" fillId="9" borderId="5" xfId="0" applyFill="1" applyBorder="1" applyAlignment="1" applyProtection="1">
      <alignment vertical="top" wrapText="1"/>
      <protection locked="0"/>
    </xf>
    <xf numFmtId="14" fontId="0" fillId="9" borderId="5" xfId="0" applyNumberFormat="1" applyFill="1" applyBorder="1" applyAlignment="1" applyProtection="1">
      <alignment vertical="top" wrapText="1"/>
      <protection locked="0"/>
    </xf>
    <xf numFmtId="16" fontId="0" fillId="9" borderId="5" xfId="0" applyNumberFormat="1" applyFill="1" applyBorder="1" applyAlignment="1" applyProtection="1">
      <alignment vertical="top" wrapText="1"/>
      <protection locked="0"/>
    </xf>
    <xf numFmtId="0" fontId="0" fillId="10" borderId="5" xfId="0" applyFill="1" applyBorder="1" applyAlignment="1" applyProtection="1">
      <alignment vertical="top" wrapText="1"/>
      <protection locked="0"/>
    </xf>
    <xf numFmtId="14" fontId="0" fillId="10" borderId="5" xfId="0" applyNumberFormat="1" applyFill="1" applyBorder="1" applyAlignment="1" applyProtection="1">
      <alignment vertical="top" wrapText="1"/>
      <protection locked="0"/>
    </xf>
    <xf numFmtId="16" fontId="0" fillId="10" borderId="5" xfId="0" applyNumberFormat="1" applyFill="1" applyBorder="1" applyAlignment="1" applyProtection="1">
      <alignment vertical="top" wrapText="1"/>
      <protection locked="0"/>
    </xf>
    <xf numFmtId="0" fontId="3" fillId="2" borderId="0" xfId="0" applyFont="1" applyFill="1" applyAlignment="1" applyProtection="1">
      <alignment horizontal="left" vertical="top"/>
      <protection locked="0"/>
    </xf>
    <xf numFmtId="0" fontId="3" fillId="2" borderId="0" xfId="0" applyFont="1" applyFill="1" applyAlignment="1" applyProtection="1">
      <alignment horizontal="centerContinuous" vertical="top"/>
      <protection locked="0"/>
    </xf>
    <xf numFmtId="0" fontId="0" fillId="0" borderId="0" xfId="0" applyFill="1" applyAlignment="1" applyProtection="1">
      <alignment vertical="top"/>
      <protection locked="0"/>
    </xf>
    <xf numFmtId="0" fontId="1" fillId="2" borderId="4" xfId="0" applyFont="1" applyFill="1" applyBorder="1" applyAlignment="1" applyProtection="1">
      <alignment vertical="top"/>
      <protection locked="0"/>
    </xf>
    <xf numFmtId="0" fontId="0" fillId="2" borderId="0" xfId="0" applyFill="1" applyBorder="1" applyAlignment="1" applyProtection="1">
      <alignment vertical="top"/>
      <protection locked="0"/>
    </xf>
    <xf numFmtId="0" fontId="0" fillId="2" borderId="0" xfId="0" applyFill="1" applyAlignment="1" applyProtection="1">
      <alignment horizontal="center" vertical="top"/>
      <protection locked="0"/>
    </xf>
    <xf numFmtId="0" fontId="5" fillId="2" borderId="4" xfId="0" applyFont="1" applyFill="1" applyBorder="1" applyAlignment="1" applyProtection="1">
      <alignment vertical="top"/>
      <protection locked="0"/>
    </xf>
    <xf numFmtId="0" fontId="1" fillId="2" borderId="2" xfId="0" applyFont="1" applyFill="1" applyBorder="1" applyAlignment="1" applyProtection="1">
      <alignment vertical="top"/>
      <protection locked="0"/>
    </xf>
    <xf numFmtId="0" fontId="17" fillId="2" borderId="2" xfId="0" applyFont="1" applyFill="1" applyBorder="1" applyAlignment="1" applyProtection="1">
      <alignment horizontal="left" vertical="top"/>
      <protection locked="0"/>
    </xf>
    <xf numFmtId="0" fontId="5" fillId="2" borderId="0" xfId="0" applyFont="1" applyFill="1" applyBorder="1" applyAlignment="1" applyProtection="1">
      <alignment vertical="top"/>
      <protection locked="0"/>
    </xf>
    <xf numFmtId="0" fontId="1" fillId="2" borderId="0" xfId="0" applyFont="1" applyFill="1" applyBorder="1" applyAlignment="1" applyProtection="1">
      <alignment vertical="top"/>
      <protection locked="0"/>
    </xf>
    <xf numFmtId="0" fontId="6" fillId="2" borderId="0" xfId="0" applyFont="1" applyFill="1" applyAlignment="1" applyProtection="1">
      <alignment horizontal="left" vertical="top"/>
      <protection locked="0"/>
    </xf>
    <xf numFmtId="0" fontId="10" fillId="2" borderId="0" xfId="0" applyFont="1" applyFill="1" applyAlignment="1" applyProtection="1">
      <alignment horizontal="centerContinuous" vertical="top"/>
      <protection locked="0"/>
    </xf>
    <xf numFmtId="0" fontId="16" fillId="5" borderId="5" xfId="0" applyFont="1" applyFill="1" applyBorder="1" applyAlignment="1" applyProtection="1">
      <alignment vertical="top" wrapText="1"/>
      <protection locked="0"/>
    </xf>
    <xf numFmtId="0" fontId="2" fillId="5" borderId="5" xfId="0" applyFont="1" applyFill="1" applyBorder="1" applyAlignment="1" applyProtection="1">
      <alignment vertical="top" wrapText="1"/>
      <protection locked="0"/>
    </xf>
    <xf numFmtId="0" fontId="1" fillId="6" borderId="5" xfId="0" applyFont="1" applyFill="1" applyBorder="1" applyAlignment="1" applyProtection="1">
      <alignment horizontal="center" vertical="top" textRotation="90" wrapText="1"/>
      <protection locked="0"/>
    </xf>
    <xf numFmtId="0" fontId="1" fillId="6" borderId="5" xfId="0" applyFont="1" applyFill="1" applyBorder="1" applyAlignment="1" applyProtection="1">
      <alignment horizontal="center" vertical="top" wrapText="1"/>
      <protection locked="0"/>
    </xf>
    <xf numFmtId="0" fontId="2" fillId="3" borderId="1" xfId="0" applyFont="1" applyFill="1" applyBorder="1" applyAlignment="1" applyProtection="1">
      <alignment horizontal="left" vertical="top" wrapText="1"/>
      <protection locked="0"/>
    </xf>
    <xf numFmtId="0" fontId="2" fillId="3" borderId="2" xfId="0" applyFont="1" applyFill="1" applyBorder="1" applyAlignment="1" applyProtection="1">
      <alignment horizontal="center" vertical="top" wrapText="1"/>
      <protection locked="0"/>
    </xf>
    <xf numFmtId="0" fontId="2" fillId="3" borderId="3" xfId="0" applyFont="1" applyFill="1" applyBorder="1" applyAlignment="1" applyProtection="1">
      <alignment horizontal="center" vertical="top" wrapText="1"/>
      <protection locked="0"/>
    </xf>
    <xf numFmtId="0" fontId="0" fillId="0" borderId="0" xfId="0" applyBorder="1" applyAlignment="1" applyProtection="1">
      <alignment vertical="top" wrapText="1"/>
      <protection locked="0"/>
    </xf>
    <xf numFmtId="0" fontId="5" fillId="0" borderId="5" xfId="0" applyFont="1" applyFill="1" applyBorder="1" applyAlignment="1" applyProtection="1">
      <alignment horizontal="left" vertical="center" wrapText="1"/>
      <protection locked="0"/>
    </xf>
    <xf numFmtId="0" fontId="1" fillId="0" borderId="5" xfId="0" applyFont="1" applyFill="1" applyBorder="1" applyAlignment="1" applyProtection="1">
      <alignment horizontal="left" vertical="center" wrapText="1"/>
      <protection locked="0"/>
    </xf>
    <xf numFmtId="0" fontId="0" fillId="0" borderId="5" xfId="0" applyBorder="1" applyAlignment="1" applyProtection="1">
      <alignment vertical="top" wrapText="1"/>
      <protection locked="0"/>
    </xf>
    <xf numFmtId="0" fontId="1" fillId="0" borderId="5" xfId="0" applyFont="1" applyBorder="1" applyAlignment="1" applyProtection="1">
      <alignment horizontal="center" vertical="top" wrapText="1"/>
      <protection locked="0"/>
    </xf>
    <xf numFmtId="0" fontId="5" fillId="0" borderId="5" xfId="0" applyFont="1" applyBorder="1" applyAlignment="1" applyProtection="1">
      <alignment vertical="top" wrapText="1"/>
      <protection locked="0"/>
    </xf>
    <xf numFmtId="0" fontId="5" fillId="0" borderId="5" xfId="0" applyFont="1" applyBorder="1" applyAlignment="1" applyProtection="1">
      <alignment horizontal="center" vertical="top" wrapText="1"/>
      <protection locked="0"/>
    </xf>
    <xf numFmtId="0" fontId="1" fillId="4" borderId="5" xfId="0" applyFont="1" applyFill="1" applyBorder="1" applyAlignment="1" applyProtection="1">
      <alignment vertical="top" wrapText="1"/>
      <protection locked="0"/>
    </xf>
    <xf numFmtId="0" fontId="0" fillId="4" borderId="5" xfId="0" applyFill="1" applyBorder="1" applyAlignment="1" applyProtection="1">
      <alignment vertical="top" wrapText="1"/>
      <protection locked="0"/>
    </xf>
    <xf numFmtId="0" fontId="5" fillId="4" borderId="5" xfId="0" applyFont="1" applyFill="1" applyBorder="1" applyAlignment="1" applyProtection="1">
      <alignment horizontal="center" vertical="top" wrapText="1"/>
      <protection locked="0"/>
    </xf>
    <xf numFmtId="0" fontId="1" fillId="0" borderId="5" xfId="0" applyFont="1" applyBorder="1" applyAlignment="1" applyProtection="1">
      <alignment vertical="top" wrapText="1"/>
      <protection locked="0"/>
    </xf>
    <xf numFmtId="0" fontId="1" fillId="9" borderId="1" xfId="0" applyFont="1" applyFill="1" applyBorder="1" applyAlignment="1" applyProtection="1">
      <alignment vertical="top" wrapText="1"/>
      <protection locked="0"/>
    </xf>
    <xf numFmtId="0" fontId="0" fillId="9" borderId="2" xfId="0" applyFill="1" applyBorder="1" applyAlignment="1" applyProtection="1">
      <alignment vertical="top" wrapText="1"/>
      <protection locked="0"/>
    </xf>
    <xf numFmtId="0" fontId="0" fillId="9" borderId="3" xfId="0" applyFill="1" applyBorder="1" applyAlignment="1" applyProtection="1">
      <alignment vertical="top" wrapText="1"/>
      <protection locked="0"/>
    </xf>
    <xf numFmtId="14" fontId="0" fillId="9" borderId="5" xfId="0" applyNumberFormat="1" applyFill="1" applyBorder="1" applyAlignment="1" applyProtection="1">
      <alignment horizontal="center" vertical="top" wrapText="1"/>
      <protection locked="0"/>
    </xf>
    <xf numFmtId="0" fontId="2" fillId="9" borderId="1" xfId="0" applyFont="1" applyFill="1" applyBorder="1" applyAlignment="1" applyProtection="1">
      <alignment vertical="top" wrapText="1"/>
      <protection locked="0"/>
    </xf>
    <xf numFmtId="0" fontId="2" fillId="9" borderId="2" xfId="0" applyFont="1" applyFill="1" applyBorder="1" applyAlignment="1" applyProtection="1">
      <alignment vertical="top" wrapText="1"/>
      <protection locked="0"/>
    </xf>
    <xf numFmtId="0" fontId="2" fillId="9" borderId="3" xfId="0" applyFont="1" applyFill="1" applyBorder="1" applyAlignment="1" applyProtection="1">
      <alignment vertical="top" wrapText="1"/>
      <protection locked="0"/>
    </xf>
    <xf numFmtId="0" fontId="2" fillId="9" borderId="5" xfId="0" applyFont="1" applyFill="1" applyBorder="1" applyAlignment="1" applyProtection="1">
      <alignment vertical="top" wrapText="1"/>
      <protection locked="0"/>
    </xf>
    <xf numFmtId="0" fontId="2" fillId="9" borderId="5" xfId="0" applyFont="1" applyFill="1" applyBorder="1" applyAlignment="1" applyProtection="1">
      <alignment horizontal="center" vertical="top" wrapText="1"/>
      <protection locked="0"/>
    </xf>
    <xf numFmtId="0" fontId="2" fillId="11" borderId="1" xfId="0" applyFont="1" applyFill="1" applyBorder="1" applyAlignment="1" applyProtection="1">
      <alignment vertical="top" wrapText="1"/>
      <protection locked="0"/>
    </xf>
    <xf numFmtId="0" fontId="2" fillId="11" borderId="2" xfId="0" applyFont="1" applyFill="1" applyBorder="1" applyAlignment="1" applyProtection="1">
      <alignment vertical="top" wrapText="1"/>
      <protection locked="0"/>
    </xf>
    <xf numFmtId="0" fontId="2" fillId="11" borderId="3" xfId="0" applyFont="1" applyFill="1" applyBorder="1" applyAlignment="1" applyProtection="1">
      <alignment vertical="top" wrapText="1"/>
      <protection locked="0"/>
    </xf>
    <xf numFmtId="0" fontId="2" fillId="11" borderId="5" xfId="0" applyFont="1" applyFill="1" applyBorder="1" applyAlignment="1" applyProtection="1">
      <alignment vertical="top" wrapText="1"/>
      <protection locked="0"/>
    </xf>
    <xf numFmtId="0" fontId="14" fillId="0" borderId="0" xfId="0" applyFont="1" applyAlignment="1" applyProtection="1">
      <alignment vertical="top" wrapText="1"/>
      <protection locked="0"/>
    </xf>
    <xf numFmtId="0" fontId="2" fillId="11" borderId="5" xfId="0" applyFont="1" applyFill="1" applyBorder="1" applyAlignment="1" applyProtection="1">
      <alignment horizontal="center" vertical="top" wrapText="1"/>
    </xf>
    <xf numFmtId="0" fontId="1" fillId="2" borderId="0" xfId="0" applyFont="1" applyFill="1" applyAlignment="1" applyProtection="1">
      <alignment horizontal="centerContinuous" vertical="top"/>
      <protection locked="0"/>
    </xf>
    <xf numFmtId="0" fontId="1" fillId="7" borderId="0" xfId="0" applyFont="1" applyFill="1" applyAlignment="1" applyProtection="1">
      <alignment horizontal="centerContinuous" vertical="top"/>
      <protection locked="0"/>
    </xf>
    <xf numFmtId="0" fontId="1" fillId="2" borderId="4" xfId="0" applyFont="1" applyFill="1" applyBorder="1" applyAlignment="1">
      <alignment vertical="top"/>
    </xf>
    <xf numFmtId="0" fontId="1" fillId="2" borderId="2" xfId="0" applyFont="1" applyFill="1" applyBorder="1" applyAlignment="1">
      <alignment vertical="top"/>
    </xf>
    <xf numFmtId="0" fontId="1" fillId="12" borderId="5" xfId="0" applyFont="1" applyFill="1" applyBorder="1" applyAlignment="1" applyProtection="1">
      <alignment horizontal="center" vertical="center" wrapText="1"/>
      <protection locked="0"/>
    </xf>
    <xf numFmtId="0" fontId="0" fillId="11" borderId="5" xfId="0" applyFill="1" applyBorder="1" applyAlignment="1" applyProtection="1">
      <alignment vertical="top" wrapText="1"/>
      <protection locked="0"/>
    </xf>
    <xf numFmtId="16" fontId="0" fillId="11" borderId="5" xfId="0" applyNumberFormat="1" applyFill="1" applyBorder="1" applyAlignment="1" applyProtection="1">
      <alignment vertical="top" wrapText="1"/>
      <protection locked="0"/>
    </xf>
    <xf numFmtId="14" fontId="0" fillId="11" borderId="5" xfId="0" applyNumberFormat="1" applyFill="1" applyBorder="1" applyAlignment="1" applyProtection="1">
      <alignment vertical="top" wrapText="1"/>
      <protection locked="0"/>
    </xf>
    <xf numFmtId="0" fontId="0" fillId="13" borderId="5" xfId="0" applyFill="1" applyBorder="1" applyAlignment="1" applyProtection="1">
      <alignment vertical="top" wrapText="1"/>
      <protection locked="0"/>
    </xf>
    <xf numFmtId="14" fontId="0" fillId="13" borderId="5" xfId="0" applyNumberFormat="1" applyFill="1" applyBorder="1" applyAlignment="1" applyProtection="1">
      <alignment vertical="top" wrapText="1"/>
      <protection locked="0"/>
    </xf>
    <xf numFmtId="16" fontId="0" fillId="13" borderId="5" xfId="0" applyNumberFormat="1" applyFill="1" applyBorder="1" applyAlignment="1" applyProtection="1">
      <alignment vertical="top" wrapText="1"/>
      <protection locked="0"/>
    </xf>
    <xf numFmtId="0" fontId="0" fillId="14" borderId="5" xfId="0" applyFill="1" applyBorder="1" applyAlignment="1" applyProtection="1">
      <alignment vertical="top" wrapText="1"/>
      <protection locked="0"/>
    </xf>
    <xf numFmtId="14" fontId="0" fillId="14" borderId="5" xfId="0" applyNumberFormat="1" applyFill="1" applyBorder="1" applyAlignment="1" applyProtection="1">
      <alignment vertical="top" wrapText="1"/>
      <protection locked="0"/>
    </xf>
    <xf numFmtId="16" fontId="0" fillId="14" borderId="5" xfId="0" applyNumberFormat="1" applyFill="1" applyBorder="1" applyAlignment="1" applyProtection="1">
      <alignment vertical="top" wrapText="1"/>
      <protection locked="0"/>
    </xf>
    <xf numFmtId="0" fontId="0" fillId="15" borderId="5" xfId="0" applyFill="1" applyBorder="1" applyAlignment="1" applyProtection="1">
      <alignment vertical="top" wrapText="1"/>
      <protection locked="0"/>
    </xf>
    <xf numFmtId="14" fontId="0" fillId="15" borderId="5" xfId="0" applyNumberFormat="1" applyFill="1" applyBorder="1" applyAlignment="1" applyProtection="1">
      <alignment vertical="top" wrapText="1"/>
      <protection locked="0"/>
    </xf>
    <xf numFmtId="16" fontId="0" fillId="15" borderId="5" xfId="0" applyNumberFormat="1" applyFill="1" applyBorder="1" applyAlignment="1" applyProtection="1">
      <alignment vertical="top" wrapText="1"/>
      <protection locked="0"/>
    </xf>
  </cellXfs>
  <cellStyles count="2">
    <cellStyle name="Normal" xfId="0" builtinId="0"/>
    <cellStyle name="Percent" xfId="1" builtinId="5"/>
  </cellStyles>
  <dxfs count="12">
    <dxf>
      <font>
        <b/>
        <i val="0"/>
        <color indexed="9"/>
      </font>
      <fill>
        <patternFill>
          <bgColor indexed="10"/>
        </patternFill>
      </fill>
    </dxf>
    <dxf>
      <font>
        <color indexed="63"/>
      </font>
      <fill>
        <patternFill>
          <bgColor indexed="55"/>
        </patternFill>
      </fill>
    </dxf>
    <dxf>
      <font>
        <b/>
        <i val="0"/>
      </font>
      <fill>
        <patternFill>
          <bgColor indexed="13"/>
        </patternFill>
      </fill>
    </dxf>
    <dxf>
      <font>
        <b/>
        <i val="0"/>
        <color indexed="9"/>
      </font>
      <fill>
        <patternFill>
          <bgColor indexed="10"/>
        </patternFill>
      </fill>
    </dxf>
    <dxf>
      <font>
        <color indexed="63"/>
      </font>
      <fill>
        <patternFill>
          <bgColor indexed="55"/>
        </patternFill>
      </fill>
    </dxf>
    <dxf>
      <font>
        <b/>
        <i val="0"/>
      </font>
      <fill>
        <patternFill>
          <bgColor indexed="13"/>
        </patternFill>
      </fill>
    </dxf>
    <dxf>
      <font>
        <b/>
        <i val="0"/>
        <color theme="0"/>
      </font>
      <fill>
        <patternFill>
          <bgColor rgb="FFFF0000"/>
        </patternFill>
      </fill>
    </dxf>
    <dxf>
      <font>
        <color theme="1" tint="0.24994659260841701"/>
      </font>
      <fill>
        <patternFill>
          <bgColor theme="0" tint="-0.24994659260841701"/>
        </patternFill>
      </fill>
    </dxf>
    <dxf>
      <font>
        <b/>
        <i val="0"/>
      </font>
      <fill>
        <patternFill>
          <bgColor rgb="FFFFFF00"/>
        </patternFill>
      </fill>
    </dxf>
    <dxf>
      <font>
        <b/>
        <i val="0"/>
        <color indexed="9"/>
      </font>
      <fill>
        <patternFill>
          <bgColor indexed="10"/>
        </patternFill>
      </fill>
    </dxf>
    <dxf>
      <font>
        <color indexed="63"/>
      </font>
      <fill>
        <patternFill>
          <bgColor indexed="55"/>
        </patternFill>
      </fill>
    </dxf>
    <dxf>
      <font>
        <b/>
        <i val="0"/>
      </font>
      <fill>
        <patternFill>
          <bgColor indexed="13"/>
        </patternFill>
      </fill>
    </dxf>
  </dxfs>
  <tableStyles count="0" defaultTableStyle="TableStyleMedium9" defaultPivotStyle="PivotStyleLight16"/>
  <colors>
    <mruColors>
      <color rgb="FFCC99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pageSetUpPr fitToPage="1"/>
  </sheetPr>
  <dimension ref="A1:J13"/>
  <sheetViews>
    <sheetView workbookViewId="0">
      <pane xSplit="5" ySplit="8" topLeftCell="F9" activePane="bottomRight" state="frozen"/>
      <selection pane="topRight" activeCell="D1" sqref="D1"/>
      <selection pane="bottomLeft" activeCell="A9" sqref="A9"/>
      <selection pane="bottomRight" activeCell="A12" sqref="A12"/>
    </sheetView>
  </sheetViews>
  <sheetFormatPr defaultColWidth="9.109375" defaultRowHeight="13.2"/>
  <cols>
    <col min="1" max="1" width="57.33203125" style="6" customWidth="1"/>
    <col min="2" max="4" width="9.33203125" style="6" bestFit="1" customWidth="1"/>
    <col min="5" max="5" width="4.33203125" style="6" customWidth="1"/>
    <col min="6" max="10" width="10.5546875" style="8" customWidth="1"/>
    <col min="11" max="16384" width="9.109375" style="6"/>
  </cols>
  <sheetData>
    <row r="1" spans="1:10" s="3" customFormat="1" ht="17.399999999999999">
      <c r="A1" s="43" t="s">
        <v>86</v>
      </c>
      <c r="B1" s="1"/>
      <c r="C1" s="1"/>
      <c r="D1" s="1"/>
      <c r="E1" s="1"/>
      <c r="F1" s="2"/>
      <c r="G1" s="2"/>
      <c r="H1" s="2"/>
      <c r="I1" s="2"/>
      <c r="J1" s="2"/>
    </row>
    <row r="2" spans="1:10" s="3" customFormat="1">
      <c r="A2" s="107" t="s">
        <v>123</v>
      </c>
      <c r="B2" s="4"/>
      <c r="C2" s="4"/>
      <c r="D2" s="4"/>
      <c r="E2" s="4"/>
      <c r="F2" s="10" t="s">
        <v>15</v>
      </c>
      <c r="G2" s="11"/>
      <c r="H2" s="11"/>
      <c r="I2" s="11"/>
      <c r="J2" s="11"/>
    </row>
    <row r="3" spans="1:10" s="3" customFormat="1">
      <c r="A3" s="108" t="s">
        <v>124</v>
      </c>
      <c r="B3" s="4"/>
      <c r="C3" s="4"/>
      <c r="D3" s="4"/>
      <c r="E3" s="4"/>
      <c r="F3" s="108" t="s">
        <v>119</v>
      </c>
      <c r="G3" s="12"/>
      <c r="H3" s="12"/>
      <c r="I3" s="12"/>
      <c r="J3" s="12"/>
    </row>
    <row r="4" spans="1:10" s="3" customFormat="1">
      <c r="A4" s="5" t="s">
        <v>118</v>
      </c>
      <c r="B4" s="5"/>
      <c r="C4" s="5"/>
      <c r="D4" s="5"/>
      <c r="E4" s="5"/>
      <c r="F4" s="40" t="s">
        <v>49</v>
      </c>
      <c r="G4" s="13"/>
      <c r="H4" s="13"/>
      <c r="I4" s="13"/>
      <c r="J4" s="13"/>
    </row>
    <row r="5" spans="1:10" s="18" customFormat="1" ht="52.8">
      <c r="A5" s="37" t="s">
        <v>52</v>
      </c>
      <c r="B5" s="15" t="s">
        <v>92</v>
      </c>
      <c r="C5" s="15" t="s">
        <v>63</v>
      </c>
      <c r="D5" s="15" t="s">
        <v>91</v>
      </c>
      <c r="E5" s="16" t="s">
        <v>1</v>
      </c>
      <c r="F5" s="17" t="s">
        <v>2</v>
      </c>
      <c r="G5" s="17" t="s">
        <v>2</v>
      </c>
      <c r="H5" s="17" t="s">
        <v>2</v>
      </c>
      <c r="I5" s="17" t="s">
        <v>2</v>
      </c>
      <c r="J5" s="17" t="s">
        <v>2</v>
      </c>
    </row>
    <row r="6" spans="1:10" s="18" customFormat="1">
      <c r="A6" s="14" t="s">
        <v>17</v>
      </c>
      <c r="B6" s="14"/>
      <c r="C6" s="14"/>
      <c r="D6" s="14"/>
      <c r="E6" s="16"/>
      <c r="F6" s="17"/>
      <c r="G6" s="17"/>
      <c r="H6" s="17"/>
      <c r="I6" s="17"/>
      <c r="J6" s="17"/>
    </row>
    <row r="7" spans="1:10" s="18" customFormat="1">
      <c r="A7" s="14" t="s">
        <v>18</v>
      </c>
      <c r="B7" s="14"/>
      <c r="C7" s="14"/>
      <c r="D7" s="14"/>
      <c r="E7" s="16"/>
      <c r="F7" s="17"/>
      <c r="G7" s="17"/>
      <c r="H7" s="17"/>
      <c r="I7" s="17"/>
      <c r="J7" s="17"/>
    </row>
    <row r="8" spans="1:10" s="7" customFormat="1">
      <c r="A8" s="19" t="s">
        <v>19</v>
      </c>
      <c r="B8" s="20"/>
      <c r="C8" s="42"/>
      <c r="D8" s="42"/>
      <c r="E8" s="21"/>
      <c r="F8" s="21"/>
      <c r="G8" s="21"/>
      <c r="H8" s="21"/>
      <c r="I8" s="21"/>
      <c r="J8" s="22"/>
    </row>
    <row r="9" spans="1:10" ht="39.6">
      <c r="A9" s="25" t="s">
        <v>90</v>
      </c>
      <c r="B9" s="25" t="s">
        <v>72</v>
      </c>
      <c r="C9" s="25" t="s">
        <v>65</v>
      </c>
      <c r="D9" s="25" t="s">
        <v>75</v>
      </c>
      <c r="E9" s="38"/>
      <c r="F9" s="39"/>
      <c r="G9" s="39"/>
      <c r="H9" s="39"/>
      <c r="I9" s="39"/>
      <c r="J9" s="39"/>
    </row>
    <row r="10" spans="1:10" ht="118.8">
      <c r="A10" s="38" t="s">
        <v>12</v>
      </c>
      <c r="B10" s="25" t="s">
        <v>71</v>
      </c>
      <c r="C10" s="25" t="s">
        <v>66</v>
      </c>
      <c r="D10" s="25" t="s">
        <v>77</v>
      </c>
      <c r="E10" s="38" t="s">
        <v>60</v>
      </c>
      <c r="F10" s="39"/>
      <c r="G10" s="39"/>
      <c r="H10" s="39"/>
      <c r="I10" s="39"/>
      <c r="J10" s="39"/>
    </row>
    <row r="11" spans="1:10" ht="79.2">
      <c r="A11" s="25" t="s">
        <v>116</v>
      </c>
      <c r="B11" s="25" t="s">
        <v>70</v>
      </c>
      <c r="C11" s="25" t="s">
        <v>67</v>
      </c>
      <c r="D11" s="25" t="s">
        <v>78</v>
      </c>
      <c r="E11" s="38" t="s">
        <v>60</v>
      </c>
      <c r="F11" s="39"/>
      <c r="G11" s="39"/>
      <c r="H11" s="39"/>
      <c r="I11" s="39" t="s">
        <v>14</v>
      </c>
      <c r="J11" s="39"/>
    </row>
    <row r="12" spans="1:10" ht="184.8">
      <c r="A12" s="25" t="s">
        <v>115</v>
      </c>
      <c r="B12" s="25" t="s">
        <v>69</v>
      </c>
      <c r="C12" s="25" t="s">
        <v>68</v>
      </c>
      <c r="D12" s="25" t="s">
        <v>79</v>
      </c>
      <c r="E12" s="38" t="s">
        <v>60</v>
      </c>
      <c r="F12" s="39"/>
      <c r="G12" s="39"/>
      <c r="H12" s="39"/>
      <c r="I12" s="39" t="s">
        <v>14</v>
      </c>
      <c r="J12" s="39"/>
    </row>
    <row r="13" spans="1:10">
      <c r="A13" s="36" t="s">
        <v>61</v>
      </c>
      <c r="F13" s="9"/>
      <c r="G13" s="9"/>
      <c r="H13" s="9"/>
      <c r="I13" s="9" t="s">
        <v>14</v>
      </c>
      <c r="J13" s="9"/>
    </row>
  </sheetData>
  <phoneticPr fontId="13" type="noConversion"/>
  <conditionalFormatting sqref="B2:E3 F1:J1 F4:J5 F7:J65537">
    <cfRule type="expression" dxfId="11" priority="1" stopIfTrue="1">
      <formula>LEFT(B1,1)="u"</formula>
    </cfRule>
    <cfRule type="expression" dxfId="10" priority="2" stopIfTrue="1">
      <formula>LEFT(B1,1)="x"</formula>
    </cfRule>
    <cfRule type="expression" dxfId="9" priority="3" stopIfTrue="1">
      <formula>LEFT(B1,1)="n"</formula>
    </cfRule>
  </conditionalFormatting>
  <printOptions gridLines="1"/>
  <pageMargins left="0.75" right="0.75" top="1" bottom="1" header="0.5" footer="0.5"/>
  <pageSetup scale="96" fitToHeight="8" orientation="landscape" horizontalDpi="1200" verticalDpi="1200" r:id="rId1"/>
  <headerFooter alignWithMargins="0">
    <oddFooter>&amp;LDCF Contract Oversight&amp;CPage &amp;P of &amp;N</oddFooter>
  </headerFooter>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G32"/>
  <sheetViews>
    <sheetView tabSelected="1" zoomScaleNormal="100" zoomScaleSheetLayoutView="100" workbookViewId="0">
      <pane xSplit="2" ySplit="7" topLeftCell="C8" activePane="bottomRight" state="frozen"/>
      <selection pane="topRight" activeCell="C1" sqref="C1"/>
      <selection pane="bottomLeft" activeCell="A8" sqref="A8"/>
      <selection pane="bottomRight" activeCell="A13" sqref="A13"/>
    </sheetView>
  </sheetViews>
  <sheetFormatPr defaultColWidth="9.109375" defaultRowHeight="13.2"/>
  <cols>
    <col min="1" max="1" width="62.5546875" style="47" customWidth="1"/>
    <col min="2" max="3" width="10.44140625" style="47" customWidth="1"/>
    <col min="4" max="5" width="9" style="47" customWidth="1"/>
    <col min="6" max="6" width="4.33203125" style="47" customWidth="1"/>
    <col min="7" max="7" width="36.33203125" style="45" customWidth="1"/>
    <col min="8" max="16384" width="9.109375" style="47"/>
  </cols>
  <sheetData>
    <row r="1" spans="1:7" s="61" customFormat="1" ht="17.399999999999999">
      <c r="A1" s="59" t="s">
        <v>84</v>
      </c>
      <c r="B1" s="60"/>
      <c r="C1" s="105" t="s">
        <v>112</v>
      </c>
      <c r="D1" s="106"/>
      <c r="E1" s="106"/>
      <c r="F1" s="106"/>
      <c r="G1" s="106"/>
    </row>
    <row r="2" spans="1:7" s="61" customFormat="1">
      <c r="A2" s="62" t="s">
        <v>120</v>
      </c>
      <c r="B2" s="63"/>
      <c r="C2" s="63"/>
      <c r="D2" s="63"/>
      <c r="E2" s="63"/>
      <c r="F2" s="64"/>
      <c r="G2" s="65" t="s">
        <v>0</v>
      </c>
    </row>
    <row r="3" spans="1:7" s="61" customFormat="1">
      <c r="A3" s="66" t="s">
        <v>121</v>
      </c>
      <c r="B3" s="63"/>
      <c r="C3" s="63"/>
      <c r="D3" s="63"/>
      <c r="E3" s="63"/>
      <c r="F3" s="64"/>
      <c r="G3" s="66" t="s">
        <v>122</v>
      </c>
    </row>
    <row r="4" spans="1:7" s="61" customFormat="1">
      <c r="A4" s="67" t="s">
        <v>47</v>
      </c>
      <c r="B4" s="63"/>
      <c r="C4" s="63"/>
      <c r="D4" s="63"/>
      <c r="E4" s="63"/>
      <c r="F4" s="64"/>
      <c r="G4" s="68"/>
    </row>
    <row r="5" spans="1:7" s="61" customFormat="1">
      <c r="A5" s="67" t="s">
        <v>48</v>
      </c>
      <c r="B5" s="63"/>
      <c r="C5" s="63"/>
      <c r="D5" s="63"/>
      <c r="E5" s="63"/>
      <c r="F5" s="64"/>
      <c r="G5" s="69" t="s">
        <v>88</v>
      </c>
    </row>
    <row r="6" spans="1:7" s="61" customFormat="1">
      <c r="A6" s="70" t="s">
        <v>141</v>
      </c>
      <c r="B6" s="70"/>
      <c r="C6" s="70"/>
      <c r="D6" s="70"/>
      <c r="E6" s="70"/>
      <c r="F6" s="71"/>
      <c r="G6" s="69" t="s">
        <v>87</v>
      </c>
    </row>
    <row r="7" spans="1:7" ht="52.8">
      <c r="A7" s="72" t="s">
        <v>51</v>
      </c>
      <c r="B7" s="73" t="s">
        <v>62</v>
      </c>
      <c r="C7" s="73" t="s">
        <v>63</v>
      </c>
      <c r="D7" s="73" t="s">
        <v>91</v>
      </c>
      <c r="E7" s="73" t="s">
        <v>125</v>
      </c>
      <c r="F7" s="74" t="s">
        <v>1</v>
      </c>
      <c r="G7" s="75" t="s">
        <v>2</v>
      </c>
    </row>
    <row r="8" spans="1:7" s="79" customFormat="1">
      <c r="A8" s="76" t="s">
        <v>4</v>
      </c>
      <c r="B8" s="77"/>
      <c r="C8" s="77"/>
      <c r="D8" s="77"/>
      <c r="E8" s="77"/>
      <c r="F8" s="77"/>
      <c r="G8" s="78"/>
    </row>
    <row r="9" spans="1:7">
      <c r="A9" s="80" t="s">
        <v>5</v>
      </c>
      <c r="B9" s="81" t="s">
        <v>73</v>
      </c>
      <c r="C9" s="81" t="s">
        <v>64</v>
      </c>
      <c r="D9" s="81" t="s">
        <v>74</v>
      </c>
      <c r="E9" s="81" t="s">
        <v>126</v>
      </c>
      <c r="F9" s="82"/>
      <c r="G9" s="83"/>
    </row>
    <row r="10" spans="1:7" ht="39.6">
      <c r="A10" s="89" t="s">
        <v>136</v>
      </c>
      <c r="B10" s="81" t="s">
        <v>73</v>
      </c>
      <c r="C10" s="81" t="s">
        <v>64</v>
      </c>
      <c r="D10" s="81" t="s">
        <v>74</v>
      </c>
      <c r="E10" s="81" t="s">
        <v>126</v>
      </c>
      <c r="F10" s="82"/>
      <c r="G10" s="85"/>
    </row>
    <row r="11" spans="1:7" ht="39.6">
      <c r="A11" s="89" t="s">
        <v>137</v>
      </c>
      <c r="B11" s="81" t="s">
        <v>73</v>
      </c>
      <c r="C11" s="81" t="s">
        <v>64</v>
      </c>
      <c r="D11" s="81" t="s">
        <v>74</v>
      </c>
      <c r="E11" s="81" t="s">
        <v>126</v>
      </c>
      <c r="F11" s="82"/>
      <c r="G11" s="85"/>
    </row>
    <row r="12" spans="1:7" ht="39.6">
      <c r="A12" s="89" t="s">
        <v>138</v>
      </c>
      <c r="B12" s="81" t="s">
        <v>73</v>
      </c>
      <c r="C12" s="81" t="s">
        <v>64</v>
      </c>
      <c r="D12" s="81" t="s">
        <v>74</v>
      </c>
      <c r="E12" s="109" t="s">
        <v>128</v>
      </c>
      <c r="F12" s="82"/>
      <c r="G12" s="85"/>
    </row>
    <row r="13" spans="1:7" ht="26.4">
      <c r="A13" s="89" t="s">
        <v>127</v>
      </c>
      <c r="B13" s="109" t="s">
        <v>128</v>
      </c>
      <c r="C13" s="109" t="s">
        <v>128</v>
      </c>
      <c r="D13" s="109" t="s">
        <v>128</v>
      </c>
      <c r="E13" s="81" t="s">
        <v>126</v>
      </c>
      <c r="F13" s="82"/>
      <c r="G13" s="85"/>
    </row>
    <row r="14" spans="1:7">
      <c r="A14" s="76" t="s">
        <v>3</v>
      </c>
      <c r="B14" s="77"/>
      <c r="C14" s="77"/>
      <c r="D14" s="77"/>
      <c r="E14" s="77"/>
      <c r="F14" s="77"/>
      <c r="G14" s="78"/>
    </row>
    <row r="15" spans="1:7" ht="92.4">
      <c r="A15" s="86" t="s">
        <v>76</v>
      </c>
      <c r="B15" s="87" t="s">
        <v>8</v>
      </c>
      <c r="C15" s="87"/>
      <c r="D15" s="87"/>
      <c r="E15" s="87"/>
      <c r="F15" s="87"/>
      <c r="G15" s="88" t="s">
        <v>6</v>
      </c>
    </row>
    <row r="16" spans="1:7" ht="39.6">
      <c r="A16" s="84" t="s">
        <v>13</v>
      </c>
      <c r="B16" s="89" t="s">
        <v>71</v>
      </c>
      <c r="C16" s="89" t="s">
        <v>66</v>
      </c>
      <c r="D16" s="89" t="s">
        <v>77</v>
      </c>
      <c r="E16" s="89" t="s">
        <v>129</v>
      </c>
      <c r="F16" s="82"/>
      <c r="G16" s="83" t="s">
        <v>14</v>
      </c>
    </row>
    <row r="17" spans="1:7" ht="39.6">
      <c r="A17" s="84" t="s">
        <v>7</v>
      </c>
      <c r="B17" s="89" t="s">
        <v>71</v>
      </c>
      <c r="C17" s="89" t="s">
        <v>66</v>
      </c>
      <c r="D17" s="89" t="s">
        <v>77</v>
      </c>
      <c r="E17" s="89" t="s">
        <v>129</v>
      </c>
      <c r="F17" s="82"/>
      <c r="G17" s="83" t="s">
        <v>14</v>
      </c>
    </row>
    <row r="18" spans="1:7">
      <c r="A18" s="76" t="s">
        <v>9</v>
      </c>
      <c r="B18" s="77"/>
      <c r="C18" s="77"/>
      <c r="D18" s="77"/>
      <c r="E18" s="77"/>
      <c r="F18" s="77"/>
      <c r="G18" s="78"/>
    </row>
    <row r="19" spans="1:7" ht="52.8">
      <c r="A19" s="86" t="s">
        <v>93</v>
      </c>
      <c r="B19" s="86" t="s">
        <v>70</v>
      </c>
      <c r="C19" s="86"/>
      <c r="D19" s="86"/>
      <c r="E19" s="86"/>
      <c r="F19" s="87"/>
      <c r="G19" s="88" t="s">
        <v>6</v>
      </c>
    </row>
    <row r="20" spans="1:7">
      <c r="A20" s="84" t="s">
        <v>10</v>
      </c>
      <c r="B20" s="89" t="s">
        <v>70</v>
      </c>
      <c r="C20" s="89" t="s">
        <v>67</v>
      </c>
      <c r="D20" s="89" t="s">
        <v>78</v>
      </c>
      <c r="E20" s="89" t="s">
        <v>130</v>
      </c>
      <c r="F20" s="82"/>
      <c r="G20" s="83"/>
    </row>
    <row r="21" spans="1:7" ht="26.4">
      <c r="A21" s="89" t="s">
        <v>103</v>
      </c>
      <c r="B21" s="89" t="s">
        <v>70</v>
      </c>
      <c r="C21" s="89" t="s">
        <v>67</v>
      </c>
      <c r="D21" s="89" t="s">
        <v>78</v>
      </c>
      <c r="E21" s="89" t="s">
        <v>130</v>
      </c>
      <c r="F21" s="82"/>
      <c r="G21" s="83" t="s">
        <v>14</v>
      </c>
    </row>
    <row r="22" spans="1:7" ht="26.4">
      <c r="A22" s="89" t="s">
        <v>11</v>
      </c>
      <c r="B22" s="89" t="s">
        <v>69</v>
      </c>
      <c r="C22" s="89" t="s">
        <v>68</v>
      </c>
      <c r="D22" s="89" t="s">
        <v>79</v>
      </c>
      <c r="E22" s="89" t="s">
        <v>131</v>
      </c>
      <c r="F22" s="82"/>
      <c r="G22" s="83" t="s">
        <v>14</v>
      </c>
    </row>
    <row r="23" spans="1:7" ht="39.6">
      <c r="A23" s="89" t="s">
        <v>104</v>
      </c>
      <c r="B23" s="89" t="s">
        <v>69</v>
      </c>
      <c r="C23" s="89" t="s">
        <v>68</v>
      </c>
      <c r="D23" s="89" t="s">
        <v>79</v>
      </c>
      <c r="E23" s="89" t="s">
        <v>131</v>
      </c>
      <c r="F23" s="82"/>
      <c r="G23" s="83" t="s">
        <v>14</v>
      </c>
    </row>
    <row r="24" spans="1:7">
      <c r="A24" s="90" t="s">
        <v>114</v>
      </c>
      <c r="B24" s="91"/>
      <c r="C24" s="91"/>
      <c r="D24" s="92"/>
      <c r="E24" s="92"/>
      <c r="F24" s="53"/>
      <c r="G24" s="93"/>
    </row>
    <row r="25" spans="1:7">
      <c r="A25" s="90" t="s">
        <v>105</v>
      </c>
      <c r="B25" s="91"/>
      <c r="C25" s="91"/>
      <c r="D25" s="92"/>
      <c r="E25" s="92"/>
      <c r="F25" s="53"/>
      <c r="G25" s="93"/>
    </row>
    <row r="26" spans="1:7">
      <c r="A26" s="90" t="s">
        <v>106</v>
      </c>
      <c r="B26" s="91"/>
      <c r="C26" s="91"/>
      <c r="D26" s="92"/>
      <c r="E26" s="92"/>
      <c r="F26" s="53"/>
      <c r="G26" s="93"/>
    </row>
    <row r="27" spans="1:7">
      <c r="A27" s="94" t="s">
        <v>107</v>
      </c>
      <c r="B27" s="95"/>
      <c r="C27" s="95"/>
      <c r="D27" s="96"/>
      <c r="E27" s="96"/>
      <c r="F27" s="97"/>
      <c r="G27" s="98"/>
    </row>
    <row r="28" spans="1:7">
      <c r="A28" s="99" t="s">
        <v>108</v>
      </c>
      <c r="B28" s="100"/>
      <c r="C28" s="100"/>
      <c r="D28" s="101"/>
      <c r="E28" s="101"/>
      <c r="F28" s="102"/>
      <c r="G28" s="104" t="str">
        <f>IF(G25&lt;&gt;"",(NETWORKDAYS(G24,G25,Holidays!B:B)-1),"")</f>
        <v/>
      </c>
    </row>
    <row r="29" spans="1:7">
      <c r="A29" s="99" t="s">
        <v>109</v>
      </c>
      <c r="B29" s="100"/>
      <c r="C29" s="100"/>
      <c r="D29" s="101"/>
      <c r="E29" s="101"/>
      <c r="F29" s="102"/>
      <c r="G29" s="104" t="str">
        <f>IF(G25&lt;&gt;"",IF(G28&lt;6,"",G28-5),"")</f>
        <v/>
      </c>
    </row>
    <row r="30" spans="1:7">
      <c r="A30" s="99" t="s">
        <v>110</v>
      </c>
      <c r="B30" s="100"/>
      <c r="C30" s="100"/>
      <c r="D30" s="101"/>
      <c r="E30" s="101"/>
      <c r="F30" s="102"/>
      <c r="G30" s="104" t="str">
        <f>IF(G26&lt;&gt;"",G26-G24,"")</f>
        <v/>
      </c>
    </row>
    <row r="31" spans="1:7">
      <c r="A31" s="99" t="s">
        <v>111</v>
      </c>
      <c r="B31" s="100"/>
      <c r="C31" s="100"/>
      <c r="D31" s="101"/>
      <c r="E31" s="101"/>
      <c r="F31" s="102"/>
      <c r="G31" s="104" t="str">
        <f>IF(G26&lt;&gt;"",IF(G30&lt;46,"",G30-45),"")</f>
        <v/>
      </c>
    </row>
    <row r="32" spans="1:7" ht="26.4">
      <c r="A32" s="103" t="s">
        <v>135</v>
      </c>
    </row>
  </sheetData>
  <sheetProtection password="CDFC" sheet="1" objects="1" scenarios="1" formatCells="0" formatColumns="0" formatRows="0" insertColumns="0" insertRows="0" deleteColumns="0" deleteRows="0" sort="0"/>
  <phoneticPr fontId="4" type="noConversion"/>
  <conditionalFormatting sqref="F2:F5 G1 G7:G65460">
    <cfRule type="expression" dxfId="8" priority="1" stopIfTrue="1">
      <formula>LEFT(F1,1)="u"</formula>
    </cfRule>
    <cfRule type="expression" dxfId="7" priority="2" stopIfTrue="1">
      <formula>LEFT(F1,1)="x"</formula>
    </cfRule>
    <cfRule type="expression" dxfId="6" priority="3" stopIfTrue="1">
      <formula>LEFT(F1,1)="n"</formula>
    </cfRule>
  </conditionalFormatting>
  <printOptions gridLines="1"/>
  <pageMargins left="0.75" right="0.75" top="1" bottom="1" header="0.5" footer="0.5"/>
  <pageSetup scale="91" fitToHeight="200" orientation="landscape" r:id="rId1"/>
  <headerFooter alignWithMargins="0">
    <oddFooter>&amp;LDCF Contract Oversight&amp;CPage &amp;P of &amp;N</oddFooter>
  </headerFooter>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K33"/>
  <sheetViews>
    <sheetView workbookViewId="0">
      <pane xSplit="6" ySplit="5" topLeftCell="G6" activePane="bottomRight" state="frozen"/>
      <selection pane="topRight" activeCell="D1" sqref="D1"/>
      <selection pane="bottomLeft" activeCell="A6" sqref="A6"/>
      <selection pane="bottomRight" activeCell="A4" sqref="A4"/>
    </sheetView>
  </sheetViews>
  <sheetFormatPr defaultColWidth="9.109375" defaultRowHeight="13.2"/>
  <cols>
    <col min="1" max="1" width="57.33203125" style="6" customWidth="1"/>
    <col min="2" max="2" width="10.5546875" style="6" customWidth="1"/>
    <col min="3" max="3" width="10.33203125" style="6" customWidth="1"/>
    <col min="4" max="5" width="9.44140625" style="6" customWidth="1"/>
    <col min="6" max="6" width="4.33203125" style="6" customWidth="1"/>
    <col min="7" max="11" width="10.5546875" style="8" customWidth="1"/>
    <col min="12" max="16384" width="9.109375" style="6"/>
  </cols>
  <sheetData>
    <row r="1" spans="1:11" s="3" customFormat="1" ht="17.399999999999999">
      <c r="A1" s="43" t="s">
        <v>85</v>
      </c>
      <c r="B1" s="1"/>
      <c r="C1" s="1"/>
      <c r="D1" s="1"/>
      <c r="E1" s="1"/>
      <c r="F1" s="1"/>
      <c r="G1" s="2"/>
      <c r="H1" s="2"/>
      <c r="I1" s="2"/>
      <c r="J1" s="2"/>
      <c r="K1" s="2"/>
    </row>
    <row r="2" spans="1:11" s="3" customFormat="1">
      <c r="A2" s="107" t="s">
        <v>123</v>
      </c>
      <c r="B2" s="4"/>
      <c r="C2" s="4"/>
      <c r="D2" s="4"/>
      <c r="E2" s="4"/>
      <c r="F2" s="4"/>
      <c r="G2" s="10" t="s">
        <v>15</v>
      </c>
      <c r="H2" s="11"/>
      <c r="I2" s="11"/>
      <c r="J2" s="11"/>
      <c r="K2" s="11"/>
    </row>
    <row r="3" spans="1:11" s="3" customFormat="1">
      <c r="A3" s="108" t="s">
        <v>121</v>
      </c>
      <c r="B3" s="4"/>
      <c r="C3" s="4"/>
      <c r="D3" s="4"/>
      <c r="E3" s="4"/>
      <c r="F3" s="4"/>
      <c r="G3" s="108" t="s">
        <v>122</v>
      </c>
      <c r="H3" s="12"/>
      <c r="I3" s="12"/>
      <c r="J3" s="12"/>
      <c r="K3" s="12"/>
    </row>
    <row r="4" spans="1:11" s="3" customFormat="1">
      <c r="A4" s="5" t="s">
        <v>141</v>
      </c>
      <c r="B4" s="5"/>
      <c r="C4" s="5"/>
      <c r="D4" s="5"/>
      <c r="E4" s="5"/>
      <c r="F4" s="5"/>
      <c r="G4" s="40" t="s">
        <v>49</v>
      </c>
      <c r="H4" s="13"/>
      <c r="I4" s="13"/>
      <c r="J4" s="13"/>
      <c r="K4" s="13"/>
    </row>
    <row r="5" spans="1:11" s="18" customFormat="1" ht="52.8">
      <c r="A5" s="37" t="s">
        <v>55</v>
      </c>
      <c r="B5" s="15" t="s">
        <v>80</v>
      </c>
      <c r="C5" s="15" t="s">
        <v>63</v>
      </c>
      <c r="D5" s="15" t="s">
        <v>91</v>
      </c>
      <c r="E5" s="15" t="s">
        <v>125</v>
      </c>
      <c r="F5" s="16" t="s">
        <v>1</v>
      </c>
      <c r="G5" s="17" t="s">
        <v>2</v>
      </c>
      <c r="H5" s="17" t="s">
        <v>2</v>
      </c>
      <c r="I5" s="17" t="s">
        <v>2</v>
      </c>
      <c r="J5" s="17" t="s">
        <v>2</v>
      </c>
      <c r="K5" s="17" t="s">
        <v>2</v>
      </c>
    </row>
    <row r="6" spans="1:11" s="18" customFormat="1">
      <c r="A6" s="23" t="s">
        <v>56</v>
      </c>
      <c r="B6" s="24"/>
      <c r="C6" s="24"/>
      <c r="D6" s="24"/>
      <c r="E6" s="24"/>
      <c r="F6" s="16"/>
      <c r="G6" s="17" t="s">
        <v>21</v>
      </c>
      <c r="H6" s="17" t="s">
        <v>22</v>
      </c>
      <c r="I6" s="17" t="s">
        <v>23</v>
      </c>
      <c r="J6" s="17" t="s">
        <v>24</v>
      </c>
      <c r="K6" s="17" t="s">
        <v>25</v>
      </c>
    </row>
    <row r="7" spans="1:11" s="18" customFormat="1">
      <c r="A7" s="14" t="s">
        <v>53</v>
      </c>
      <c r="B7" s="14"/>
      <c r="C7" s="14"/>
      <c r="D7" s="14"/>
      <c r="E7" s="14"/>
      <c r="F7" s="16"/>
      <c r="G7" s="17"/>
      <c r="H7" s="17"/>
      <c r="I7" s="17"/>
      <c r="J7" s="17"/>
      <c r="K7" s="17"/>
    </row>
    <row r="8" spans="1:11" s="18" customFormat="1">
      <c r="A8" s="14" t="s">
        <v>54</v>
      </c>
      <c r="B8" s="14"/>
      <c r="C8" s="14"/>
      <c r="D8" s="14"/>
      <c r="E8" s="14"/>
      <c r="F8" s="16"/>
      <c r="G8" s="17"/>
      <c r="H8" s="17"/>
      <c r="I8" s="17"/>
      <c r="J8" s="17"/>
      <c r="K8" s="17"/>
    </row>
    <row r="9" spans="1:11" s="7" customFormat="1">
      <c r="A9" s="19" t="s">
        <v>20</v>
      </c>
      <c r="B9" s="20"/>
      <c r="C9" s="42"/>
      <c r="D9" s="42"/>
      <c r="E9" s="42"/>
      <c r="F9" s="21"/>
      <c r="G9" s="21"/>
      <c r="H9" s="21"/>
      <c r="I9" s="21"/>
      <c r="J9" s="21"/>
      <c r="K9" s="22"/>
    </row>
    <row r="10" spans="1:11" ht="39.6">
      <c r="A10" s="25" t="s">
        <v>140</v>
      </c>
      <c r="B10" s="26" t="s">
        <v>72</v>
      </c>
      <c r="C10" s="26" t="s">
        <v>65</v>
      </c>
      <c r="D10" s="26" t="s">
        <v>75</v>
      </c>
      <c r="E10" s="26" t="s">
        <v>132</v>
      </c>
      <c r="F10" s="27" t="s">
        <v>60</v>
      </c>
      <c r="G10" s="28"/>
      <c r="H10" s="28"/>
      <c r="I10" s="28"/>
      <c r="J10" s="28"/>
      <c r="K10" s="28"/>
    </row>
    <row r="11" spans="1:11" ht="26.4">
      <c r="A11" s="25" t="s">
        <v>16</v>
      </c>
      <c r="B11" s="26" t="s">
        <v>82</v>
      </c>
      <c r="C11" s="26" t="s">
        <v>81</v>
      </c>
      <c r="D11" s="26" t="s">
        <v>83</v>
      </c>
      <c r="E11" s="26" t="s">
        <v>133</v>
      </c>
      <c r="F11" s="27" t="s">
        <v>60</v>
      </c>
      <c r="G11" s="28"/>
      <c r="H11" s="28"/>
      <c r="I11" s="28"/>
      <c r="J11" s="28"/>
      <c r="K11" s="28"/>
    </row>
    <row r="12" spans="1:11" ht="21.75" customHeight="1">
      <c r="A12" s="29"/>
      <c r="B12" s="30"/>
      <c r="C12" s="30"/>
      <c r="D12" s="30"/>
      <c r="E12" s="30"/>
      <c r="F12" s="30"/>
      <c r="G12" s="31"/>
      <c r="H12" s="31"/>
      <c r="I12" s="31"/>
      <c r="J12" s="31"/>
      <c r="K12" s="32"/>
    </row>
    <row r="13" spans="1:11" s="18" customFormat="1">
      <c r="A13" s="23" t="s">
        <v>57</v>
      </c>
      <c r="B13" s="24"/>
      <c r="C13" s="24"/>
      <c r="D13" s="24"/>
      <c r="E13" s="24"/>
      <c r="F13" s="16"/>
      <c r="G13" s="17" t="s">
        <v>26</v>
      </c>
      <c r="H13" s="17" t="s">
        <v>27</v>
      </c>
      <c r="I13" s="17" t="s">
        <v>28</v>
      </c>
      <c r="J13" s="17" t="s">
        <v>29</v>
      </c>
      <c r="K13" s="17" t="s">
        <v>30</v>
      </c>
    </row>
    <row r="14" spans="1:11" s="18" customFormat="1">
      <c r="A14" s="14" t="s">
        <v>53</v>
      </c>
      <c r="B14" s="14"/>
      <c r="C14" s="14"/>
      <c r="D14" s="14"/>
      <c r="E14" s="14"/>
      <c r="F14" s="16"/>
      <c r="G14" s="17"/>
      <c r="H14" s="17"/>
      <c r="I14" s="17"/>
      <c r="J14" s="17"/>
      <c r="K14" s="17"/>
    </row>
    <row r="15" spans="1:11" s="18" customFormat="1">
      <c r="A15" s="14" t="s">
        <v>54</v>
      </c>
      <c r="B15" s="14"/>
      <c r="C15" s="14"/>
      <c r="D15" s="14"/>
      <c r="E15" s="14"/>
      <c r="F15" s="16"/>
      <c r="G15" s="17"/>
      <c r="H15" s="17"/>
      <c r="I15" s="17"/>
      <c r="J15" s="17"/>
      <c r="K15" s="17"/>
    </row>
    <row r="16" spans="1:11" s="7" customFormat="1">
      <c r="A16" s="19" t="s">
        <v>20</v>
      </c>
      <c r="B16" s="20"/>
      <c r="C16" s="42"/>
      <c r="D16" s="42"/>
      <c r="E16" s="42"/>
      <c r="F16" s="21"/>
      <c r="G16" s="21"/>
      <c r="H16" s="21"/>
      <c r="I16" s="21"/>
      <c r="J16" s="21"/>
      <c r="K16" s="22"/>
    </row>
    <row r="17" spans="1:11" ht="39.6">
      <c r="A17" s="25" t="s">
        <v>140</v>
      </c>
      <c r="B17" s="26" t="s">
        <v>72</v>
      </c>
      <c r="C17" s="26" t="s">
        <v>65</v>
      </c>
      <c r="D17" s="26" t="s">
        <v>75</v>
      </c>
      <c r="E17" s="26" t="s">
        <v>132</v>
      </c>
      <c r="F17" s="27" t="s">
        <v>60</v>
      </c>
      <c r="G17" s="28"/>
      <c r="H17" s="28"/>
      <c r="I17" s="28"/>
      <c r="J17" s="28"/>
      <c r="K17" s="28"/>
    </row>
    <row r="18" spans="1:11" ht="26.4">
      <c r="A18" s="25" t="s">
        <v>16</v>
      </c>
      <c r="B18" s="26" t="s">
        <v>82</v>
      </c>
      <c r="C18" s="26" t="s">
        <v>81</v>
      </c>
      <c r="D18" s="26" t="s">
        <v>83</v>
      </c>
      <c r="E18" s="26" t="s">
        <v>133</v>
      </c>
      <c r="F18" s="27" t="s">
        <v>60</v>
      </c>
      <c r="G18" s="28"/>
      <c r="H18" s="28"/>
      <c r="I18" s="28"/>
      <c r="J18" s="28"/>
      <c r="K18" s="28"/>
    </row>
    <row r="19" spans="1:11" ht="23.25" customHeight="1">
      <c r="A19" s="29"/>
      <c r="B19" s="30"/>
      <c r="C19" s="30"/>
      <c r="D19" s="30"/>
      <c r="E19" s="30"/>
      <c r="F19" s="30"/>
      <c r="G19" s="31"/>
      <c r="H19" s="31"/>
      <c r="I19" s="31"/>
      <c r="J19" s="31"/>
      <c r="K19" s="32"/>
    </row>
    <row r="20" spans="1:11" s="18" customFormat="1">
      <c r="A20" s="23" t="s">
        <v>58</v>
      </c>
      <c r="B20" s="24"/>
      <c r="C20" s="24"/>
      <c r="D20" s="24"/>
      <c r="E20" s="24"/>
      <c r="F20" s="16"/>
      <c r="G20" s="17" t="s">
        <v>31</v>
      </c>
      <c r="H20" s="17" t="s">
        <v>32</v>
      </c>
      <c r="I20" s="17" t="s">
        <v>33</v>
      </c>
      <c r="J20" s="17" t="s">
        <v>34</v>
      </c>
      <c r="K20" s="17" t="s">
        <v>35</v>
      </c>
    </row>
    <row r="21" spans="1:11" s="18" customFormat="1">
      <c r="A21" s="14" t="s">
        <v>53</v>
      </c>
      <c r="B21" s="14"/>
      <c r="C21" s="14"/>
      <c r="D21" s="14"/>
      <c r="E21" s="14"/>
      <c r="F21" s="16"/>
      <c r="G21" s="17"/>
      <c r="H21" s="17"/>
      <c r="I21" s="17"/>
      <c r="J21" s="17"/>
      <c r="K21" s="17"/>
    </row>
    <row r="22" spans="1:11" s="18" customFormat="1">
      <c r="A22" s="14" t="s">
        <v>54</v>
      </c>
      <c r="B22" s="14"/>
      <c r="C22" s="14"/>
      <c r="D22" s="14"/>
      <c r="E22" s="14"/>
      <c r="F22" s="16"/>
      <c r="G22" s="17"/>
      <c r="H22" s="17"/>
      <c r="I22" s="17"/>
      <c r="J22" s="17"/>
      <c r="K22" s="17"/>
    </row>
    <row r="23" spans="1:11" s="7" customFormat="1">
      <c r="A23" s="19" t="s">
        <v>20</v>
      </c>
      <c r="B23" s="20"/>
      <c r="C23" s="42"/>
      <c r="D23" s="42"/>
      <c r="E23" s="42"/>
      <c r="F23" s="21"/>
      <c r="G23" s="21"/>
      <c r="H23" s="21"/>
      <c r="I23" s="21"/>
      <c r="J23" s="21"/>
      <c r="K23" s="22"/>
    </row>
    <row r="24" spans="1:11" ht="39.6">
      <c r="A24" s="25" t="s">
        <v>140</v>
      </c>
      <c r="B24" s="26" t="s">
        <v>72</v>
      </c>
      <c r="C24" s="26" t="s">
        <v>65</v>
      </c>
      <c r="D24" s="26" t="s">
        <v>75</v>
      </c>
      <c r="E24" s="26" t="s">
        <v>132</v>
      </c>
      <c r="F24" s="27" t="s">
        <v>60</v>
      </c>
      <c r="G24" s="28"/>
      <c r="H24" s="28"/>
      <c r="I24" s="28"/>
      <c r="J24" s="28"/>
      <c r="K24" s="28"/>
    </row>
    <row r="25" spans="1:11" ht="26.4">
      <c r="A25" s="25" t="s">
        <v>16</v>
      </c>
      <c r="B25" s="26" t="s">
        <v>82</v>
      </c>
      <c r="C25" s="26" t="s">
        <v>81</v>
      </c>
      <c r="D25" s="26" t="s">
        <v>83</v>
      </c>
      <c r="E25" s="26" t="s">
        <v>133</v>
      </c>
      <c r="F25" s="27" t="s">
        <v>60</v>
      </c>
      <c r="G25" s="28"/>
      <c r="H25" s="28"/>
      <c r="I25" s="28"/>
      <c r="J25" s="28"/>
      <c r="K25" s="28"/>
    </row>
    <row r="26" spans="1:11" ht="20.25" customHeight="1">
      <c r="A26" s="29"/>
      <c r="B26" s="30"/>
      <c r="C26" s="30"/>
      <c r="D26" s="30"/>
      <c r="E26" s="30"/>
      <c r="F26" s="30"/>
      <c r="G26" s="31"/>
      <c r="H26" s="31"/>
      <c r="I26" s="31"/>
      <c r="J26" s="31"/>
      <c r="K26" s="32"/>
    </row>
    <row r="27" spans="1:11" s="18" customFormat="1">
      <c r="A27" s="23" t="s">
        <v>59</v>
      </c>
      <c r="B27" s="24"/>
      <c r="C27" s="24"/>
      <c r="D27" s="24"/>
      <c r="E27" s="24"/>
      <c r="F27" s="16"/>
      <c r="G27" s="17" t="s">
        <v>36</v>
      </c>
      <c r="H27" s="17" t="s">
        <v>37</v>
      </c>
      <c r="I27" s="17" t="s">
        <v>38</v>
      </c>
      <c r="J27" s="17" t="s">
        <v>39</v>
      </c>
      <c r="K27" s="17" t="s">
        <v>40</v>
      </c>
    </row>
    <row r="28" spans="1:11" s="18" customFormat="1">
      <c r="A28" s="14" t="s">
        <v>53</v>
      </c>
      <c r="B28" s="14"/>
      <c r="C28" s="14"/>
      <c r="D28" s="14"/>
      <c r="E28" s="14"/>
      <c r="F28" s="16"/>
      <c r="G28" s="17"/>
      <c r="H28" s="17"/>
      <c r="I28" s="17"/>
      <c r="J28" s="17"/>
      <c r="K28" s="17"/>
    </row>
    <row r="29" spans="1:11" s="18" customFormat="1">
      <c r="A29" s="14" t="s">
        <v>54</v>
      </c>
      <c r="B29" s="14"/>
      <c r="C29" s="14"/>
      <c r="D29" s="14"/>
      <c r="E29" s="14"/>
      <c r="F29" s="16"/>
      <c r="G29" s="17"/>
      <c r="H29" s="17"/>
      <c r="I29" s="17"/>
      <c r="J29" s="17"/>
      <c r="K29" s="17"/>
    </row>
    <row r="30" spans="1:11" s="7" customFormat="1">
      <c r="A30" s="19" t="s">
        <v>20</v>
      </c>
      <c r="B30" s="20"/>
      <c r="C30" s="42"/>
      <c r="D30" s="42"/>
      <c r="E30" s="42"/>
      <c r="F30" s="21"/>
      <c r="G30" s="21"/>
      <c r="H30" s="21"/>
      <c r="I30" s="21"/>
      <c r="J30" s="21"/>
      <c r="K30" s="22"/>
    </row>
    <row r="31" spans="1:11" ht="39.6">
      <c r="A31" s="25" t="s">
        <v>140</v>
      </c>
      <c r="B31" s="26" t="s">
        <v>72</v>
      </c>
      <c r="C31" s="26" t="s">
        <v>65</v>
      </c>
      <c r="D31" s="26" t="s">
        <v>75</v>
      </c>
      <c r="E31" s="26" t="s">
        <v>132</v>
      </c>
      <c r="F31" s="27" t="s">
        <v>60</v>
      </c>
      <c r="G31" s="28"/>
      <c r="H31" s="28"/>
      <c r="I31" s="28"/>
      <c r="J31" s="28"/>
      <c r="K31" s="28"/>
    </row>
    <row r="32" spans="1:11" ht="26.4">
      <c r="A32" s="25" t="s">
        <v>16</v>
      </c>
      <c r="B32" s="26" t="s">
        <v>82</v>
      </c>
      <c r="C32" s="26" t="s">
        <v>81</v>
      </c>
      <c r="D32" s="26" t="s">
        <v>83</v>
      </c>
      <c r="E32" s="26" t="s">
        <v>133</v>
      </c>
      <c r="F32" s="27" t="s">
        <v>60</v>
      </c>
      <c r="G32" s="28"/>
      <c r="H32" s="28"/>
      <c r="I32" s="28"/>
      <c r="J32" s="28"/>
      <c r="K32" s="28"/>
    </row>
    <row r="33" spans="1:1" ht="26.4">
      <c r="A33" s="41" t="s">
        <v>134</v>
      </c>
    </row>
  </sheetData>
  <phoneticPr fontId="0" type="noConversion"/>
  <conditionalFormatting sqref="B2:F3 G1:K1 G29:K65536 G8:K13 G15:K20 G22:K27 G4:K6">
    <cfRule type="expression" dxfId="5" priority="1" stopIfTrue="1">
      <formula>LEFT(B1,1)="u"</formula>
    </cfRule>
    <cfRule type="expression" dxfId="4" priority="2" stopIfTrue="1">
      <formula>LEFT(B1,1)="x"</formula>
    </cfRule>
    <cfRule type="expression" dxfId="3" priority="3" stopIfTrue="1">
      <formula>LEFT(B1,1)="n"</formula>
    </cfRule>
  </conditionalFormatting>
  <pageMargins left="0.75" right="0.75" top="1" bottom="1" header="0.5" footer="0.5"/>
  <pageSetup scale="96" fitToHeight="10" orientation="landscape" horizontalDpi="1200" verticalDpi="1200" r:id="rId1"/>
  <headerFooter alignWithMargins="0">
    <oddFooter>&amp;LDCF Contract Oversight&amp;CPage &amp;P of &amp;N</oddFooter>
  </headerFooter>
  <legacyDrawing r:id="rId2"/>
</worksheet>
</file>

<file path=xl/worksheets/sheet4.xml><?xml version="1.0" encoding="utf-8"?>
<worksheet xmlns="http://schemas.openxmlformats.org/spreadsheetml/2006/main" xmlns:r="http://schemas.openxmlformats.org/officeDocument/2006/relationships">
  <dimension ref="A1:D8"/>
  <sheetViews>
    <sheetView workbookViewId="0">
      <selection activeCell="A9" sqref="A9"/>
    </sheetView>
  </sheetViews>
  <sheetFormatPr defaultColWidth="9.109375" defaultRowHeight="13.2"/>
  <cols>
    <col min="1" max="1" width="12.109375" style="33" customWidth="1"/>
    <col min="2" max="2" width="20" style="33" customWidth="1"/>
    <col min="3" max="3" width="56.5546875" style="33" customWidth="1"/>
    <col min="4" max="4" width="16" style="33" customWidth="1"/>
    <col min="5" max="16384" width="9.109375" style="33"/>
  </cols>
  <sheetData>
    <row r="1" spans="1:4">
      <c r="A1" s="33" t="s">
        <v>41</v>
      </c>
      <c r="B1" s="33" t="s">
        <v>42</v>
      </c>
      <c r="C1" s="33" t="s">
        <v>43</v>
      </c>
      <c r="D1" s="33" t="s">
        <v>44</v>
      </c>
    </row>
    <row r="2" spans="1:4" ht="39.6">
      <c r="A2" s="34">
        <v>40912</v>
      </c>
      <c r="B2" s="33" t="s">
        <v>45</v>
      </c>
      <c r="C2" s="35" t="s">
        <v>46</v>
      </c>
      <c r="D2" s="34">
        <v>40912</v>
      </c>
    </row>
    <row r="3" spans="1:4" ht="39.6">
      <c r="A3" s="34">
        <v>40917</v>
      </c>
      <c r="B3" s="33" t="s">
        <v>45</v>
      </c>
      <c r="C3" s="33" t="s">
        <v>50</v>
      </c>
      <c r="D3" s="34">
        <v>40921</v>
      </c>
    </row>
    <row r="4" spans="1:4" ht="52.8">
      <c r="A4" s="34">
        <v>41065</v>
      </c>
      <c r="B4" s="44" t="s">
        <v>45</v>
      </c>
      <c r="C4" s="44" t="s">
        <v>89</v>
      </c>
      <c r="D4" s="34">
        <v>41068</v>
      </c>
    </row>
    <row r="5" spans="1:4" ht="26.4">
      <c r="A5" s="34">
        <v>41555</v>
      </c>
      <c r="B5" s="44" t="s">
        <v>45</v>
      </c>
      <c r="C5" s="44" t="s">
        <v>113</v>
      </c>
      <c r="D5" s="34">
        <v>41555</v>
      </c>
    </row>
    <row r="6" spans="1:4" ht="26.4">
      <c r="A6" s="34">
        <v>41558</v>
      </c>
      <c r="B6" s="33" t="s">
        <v>45</v>
      </c>
      <c r="C6" s="33" t="s">
        <v>117</v>
      </c>
      <c r="D6" s="34">
        <v>41558</v>
      </c>
    </row>
    <row r="7" spans="1:4" ht="66">
      <c r="A7" s="34">
        <v>41865</v>
      </c>
      <c r="B7" s="44" t="s">
        <v>45</v>
      </c>
      <c r="C7" s="44" t="s">
        <v>139</v>
      </c>
      <c r="D7" s="34">
        <v>41865</v>
      </c>
    </row>
    <row r="8" spans="1:4">
      <c r="A8" s="34">
        <v>42135</v>
      </c>
      <c r="B8" s="33" t="s">
        <v>45</v>
      </c>
      <c r="C8" s="33" t="s">
        <v>142</v>
      </c>
      <c r="D8" s="34">
        <v>42135</v>
      </c>
    </row>
  </sheetData>
  <phoneticPr fontId="0" type="noConversion"/>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M63"/>
  <sheetViews>
    <sheetView topLeftCell="A31" workbookViewId="0">
      <selection activeCell="A37" sqref="A37:B63"/>
    </sheetView>
  </sheetViews>
  <sheetFormatPr defaultRowHeight="13.2"/>
  <cols>
    <col min="1" max="1" width="20.33203125" bestFit="1" customWidth="1"/>
    <col min="2" max="2" width="14.109375" customWidth="1"/>
  </cols>
  <sheetData>
    <row r="1" spans="1:13" s="47" customFormat="1">
      <c r="A1" s="48" t="s">
        <v>94</v>
      </c>
      <c r="B1" s="49">
        <v>40909</v>
      </c>
      <c r="C1" s="45"/>
      <c r="D1" s="46"/>
      <c r="E1" s="45"/>
      <c r="F1" s="45"/>
      <c r="G1" s="45"/>
      <c r="H1" s="45"/>
      <c r="I1" s="45"/>
      <c r="J1" s="45"/>
      <c r="K1" s="45"/>
      <c r="L1" s="45"/>
      <c r="M1" s="45"/>
    </row>
    <row r="2" spans="1:13" s="47" customFormat="1">
      <c r="A2" s="50" t="s">
        <v>95</v>
      </c>
      <c r="B2" s="49">
        <v>40924</v>
      </c>
      <c r="C2" s="45"/>
      <c r="D2" s="51"/>
      <c r="E2" s="46"/>
      <c r="F2" s="46"/>
      <c r="G2" s="45"/>
      <c r="H2" s="45"/>
      <c r="I2" s="45"/>
      <c r="J2" s="45"/>
      <c r="K2" s="45"/>
      <c r="L2" s="45"/>
      <c r="M2" s="45"/>
    </row>
    <row r="3" spans="1:13" s="47" customFormat="1">
      <c r="A3" s="50" t="s">
        <v>96</v>
      </c>
      <c r="B3" s="49">
        <v>41057</v>
      </c>
      <c r="C3" s="45"/>
      <c r="D3" s="45"/>
      <c r="E3" s="45"/>
      <c r="F3" s="46"/>
      <c r="G3" s="45"/>
      <c r="H3" s="45"/>
      <c r="I3" s="45"/>
      <c r="J3" s="45"/>
      <c r="K3" s="45"/>
      <c r="L3" s="45"/>
      <c r="M3" s="45"/>
    </row>
    <row r="4" spans="1:13" s="47" customFormat="1">
      <c r="A4" s="52" t="s">
        <v>97</v>
      </c>
      <c r="B4" s="49">
        <v>41094</v>
      </c>
      <c r="C4" s="45"/>
      <c r="D4" s="45"/>
      <c r="E4" s="45"/>
      <c r="F4" s="45"/>
      <c r="G4" s="45"/>
      <c r="H4" s="45"/>
      <c r="I4" s="45"/>
      <c r="J4" s="45"/>
      <c r="K4" s="45"/>
      <c r="L4" s="45"/>
      <c r="M4" s="45"/>
    </row>
    <row r="5" spans="1:13" s="47" customFormat="1">
      <c r="A5" s="50" t="s">
        <v>98</v>
      </c>
      <c r="B5" s="49">
        <v>41155</v>
      </c>
      <c r="C5" s="45"/>
      <c r="D5" s="45"/>
      <c r="E5" s="45"/>
      <c r="F5" s="45"/>
      <c r="G5" s="45"/>
      <c r="H5" s="45"/>
      <c r="I5" s="45"/>
      <c r="J5" s="45"/>
      <c r="K5" s="45"/>
      <c r="L5" s="45"/>
      <c r="M5" s="45"/>
    </row>
    <row r="6" spans="1:13" s="47" customFormat="1">
      <c r="A6" s="50" t="s">
        <v>99</v>
      </c>
      <c r="B6" s="49">
        <v>41224</v>
      </c>
      <c r="C6" s="45"/>
      <c r="D6" s="45"/>
      <c r="E6" s="45"/>
      <c r="F6" s="45"/>
      <c r="G6" s="45"/>
      <c r="H6" s="45"/>
      <c r="I6" s="45"/>
      <c r="J6" s="45"/>
      <c r="K6" s="45"/>
      <c r="L6" s="45"/>
      <c r="M6" s="45"/>
    </row>
    <row r="7" spans="1:13" s="47" customFormat="1">
      <c r="A7" s="50" t="s">
        <v>100</v>
      </c>
      <c r="B7" s="49">
        <v>41235</v>
      </c>
      <c r="C7" s="45"/>
      <c r="D7" s="45"/>
      <c r="E7" s="45"/>
      <c r="F7" s="45"/>
      <c r="G7" s="45"/>
      <c r="H7" s="45"/>
      <c r="I7" s="45"/>
      <c r="J7" s="45"/>
      <c r="K7" s="45"/>
      <c r="L7" s="45"/>
      <c r="M7" s="45"/>
    </row>
    <row r="8" spans="1:13" s="47" customFormat="1">
      <c r="A8" s="50" t="s">
        <v>101</v>
      </c>
      <c r="B8" s="49">
        <v>41236</v>
      </c>
      <c r="C8" s="45"/>
      <c r="D8" s="45"/>
      <c r="E8" s="45"/>
      <c r="F8" s="45"/>
      <c r="G8" s="45"/>
      <c r="H8" s="45"/>
      <c r="I8" s="45"/>
      <c r="J8" s="45"/>
      <c r="K8" s="45"/>
      <c r="L8" s="45"/>
      <c r="M8" s="45"/>
    </row>
    <row r="9" spans="1:13" s="47" customFormat="1">
      <c r="A9" s="50" t="s">
        <v>102</v>
      </c>
      <c r="B9" s="49">
        <v>41268</v>
      </c>
      <c r="C9" s="45"/>
      <c r="D9" s="45"/>
      <c r="E9" s="45"/>
      <c r="F9" s="45"/>
      <c r="G9" s="45"/>
      <c r="H9" s="45"/>
      <c r="I9" s="45"/>
      <c r="J9" s="45"/>
      <c r="K9" s="45"/>
      <c r="L9" s="45"/>
      <c r="M9" s="45"/>
    </row>
    <row r="10" spans="1:13" s="47" customFormat="1">
      <c r="A10" s="53" t="s">
        <v>94</v>
      </c>
      <c r="B10" s="54">
        <v>41275</v>
      </c>
      <c r="C10" s="45"/>
      <c r="D10" s="45"/>
      <c r="E10" s="45"/>
      <c r="F10" s="45"/>
      <c r="G10" s="45"/>
      <c r="H10" s="45"/>
      <c r="I10" s="45"/>
      <c r="J10" s="45"/>
      <c r="K10" s="45"/>
      <c r="L10" s="45"/>
      <c r="M10" s="45"/>
    </row>
    <row r="11" spans="1:13" s="47" customFormat="1">
      <c r="A11" s="53" t="s">
        <v>95</v>
      </c>
      <c r="B11" s="54">
        <v>41295</v>
      </c>
      <c r="C11" s="45"/>
      <c r="D11" s="45"/>
      <c r="E11" s="45"/>
      <c r="F11" s="45"/>
      <c r="G11" s="45"/>
      <c r="H11" s="45"/>
      <c r="I11" s="45"/>
      <c r="J11" s="45"/>
      <c r="K11" s="45"/>
      <c r="L11" s="45"/>
      <c r="M11" s="45"/>
    </row>
    <row r="12" spans="1:13" s="47" customFormat="1">
      <c r="A12" s="53" t="s">
        <v>96</v>
      </c>
      <c r="B12" s="54">
        <v>41421</v>
      </c>
      <c r="C12" s="45"/>
      <c r="D12" s="45"/>
      <c r="E12" s="45"/>
      <c r="F12" s="45"/>
      <c r="G12" s="45"/>
      <c r="H12" s="45"/>
      <c r="I12" s="45"/>
      <c r="J12" s="45"/>
      <c r="K12" s="45"/>
      <c r="L12" s="45"/>
      <c r="M12" s="45"/>
    </row>
    <row r="13" spans="1:13" s="47" customFormat="1">
      <c r="A13" s="55" t="s">
        <v>97</v>
      </c>
      <c r="B13" s="54">
        <v>41459</v>
      </c>
      <c r="C13" s="45"/>
      <c r="D13" s="45"/>
      <c r="E13" s="45"/>
      <c r="F13" s="45"/>
      <c r="G13" s="45"/>
      <c r="H13" s="45"/>
      <c r="I13" s="45"/>
      <c r="J13" s="45"/>
      <c r="K13" s="45"/>
      <c r="L13" s="45"/>
      <c r="M13" s="45"/>
    </row>
    <row r="14" spans="1:13" s="47" customFormat="1">
      <c r="A14" s="53" t="s">
        <v>98</v>
      </c>
      <c r="B14" s="54">
        <v>41519</v>
      </c>
      <c r="C14" s="45"/>
      <c r="D14" s="45"/>
      <c r="E14" s="45"/>
      <c r="F14" s="45"/>
      <c r="G14" s="45"/>
      <c r="H14" s="45"/>
      <c r="I14" s="45"/>
      <c r="J14" s="45"/>
      <c r="K14" s="45"/>
      <c r="L14" s="45"/>
      <c r="M14" s="45"/>
    </row>
    <row r="15" spans="1:13" s="47" customFormat="1">
      <c r="A15" s="53" t="s">
        <v>99</v>
      </c>
      <c r="B15" s="54">
        <v>41589</v>
      </c>
      <c r="C15" s="45"/>
      <c r="D15" s="45"/>
      <c r="E15" s="45"/>
      <c r="F15" s="45"/>
      <c r="G15" s="45"/>
      <c r="H15" s="45"/>
      <c r="I15" s="45"/>
      <c r="J15" s="45"/>
      <c r="K15" s="45"/>
      <c r="L15" s="45"/>
      <c r="M15" s="45"/>
    </row>
    <row r="16" spans="1:13" s="47" customFormat="1">
      <c r="A16" s="53" t="s">
        <v>100</v>
      </c>
      <c r="B16" s="54">
        <v>41606</v>
      </c>
      <c r="C16" s="45"/>
      <c r="D16" s="45"/>
      <c r="E16" s="45"/>
      <c r="F16" s="45"/>
      <c r="G16" s="45"/>
      <c r="H16" s="45"/>
      <c r="I16" s="45"/>
      <c r="J16" s="45"/>
      <c r="K16" s="45"/>
      <c r="L16" s="45"/>
      <c r="M16" s="45"/>
    </row>
    <row r="17" spans="1:13" s="47" customFormat="1">
      <c r="A17" s="53" t="s">
        <v>101</v>
      </c>
      <c r="B17" s="54">
        <v>41607</v>
      </c>
      <c r="C17" s="45"/>
      <c r="D17" s="45"/>
      <c r="E17" s="45"/>
      <c r="F17" s="45"/>
      <c r="G17" s="45"/>
      <c r="H17" s="45"/>
      <c r="I17" s="45"/>
      <c r="J17" s="45"/>
      <c r="K17" s="45"/>
      <c r="L17" s="45"/>
      <c r="M17" s="45"/>
    </row>
    <row r="18" spans="1:13" s="47" customFormat="1">
      <c r="A18" s="53" t="s">
        <v>102</v>
      </c>
      <c r="B18" s="54">
        <v>41633</v>
      </c>
      <c r="C18" s="45"/>
      <c r="D18" s="45"/>
      <c r="E18" s="45"/>
      <c r="F18" s="45"/>
      <c r="G18" s="45"/>
      <c r="H18" s="45"/>
      <c r="I18" s="45"/>
      <c r="J18" s="45"/>
      <c r="K18" s="45"/>
      <c r="L18" s="45"/>
      <c r="M18" s="45"/>
    </row>
    <row r="19" spans="1:13" s="47" customFormat="1">
      <c r="A19" s="56" t="s">
        <v>94</v>
      </c>
      <c r="B19" s="57">
        <v>41640</v>
      </c>
      <c r="C19" s="45"/>
      <c r="D19" s="45"/>
      <c r="E19" s="45"/>
      <c r="F19" s="45"/>
      <c r="G19" s="45"/>
      <c r="H19" s="45"/>
      <c r="I19" s="45"/>
      <c r="J19" s="45"/>
      <c r="K19" s="45"/>
      <c r="L19" s="45"/>
      <c r="M19" s="45"/>
    </row>
    <row r="20" spans="1:13" s="47" customFormat="1">
      <c r="A20" s="56" t="s">
        <v>95</v>
      </c>
      <c r="B20" s="57">
        <v>41659</v>
      </c>
      <c r="C20" s="45"/>
      <c r="D20" s="45"/>
      <c r="E20" s="45"/>
      <c r="F20" s="45"/>
      <c r="G20" s="45"/>
      <c r="H20" s="45"/>
      <c r="I20" s="45"/>
      <c r="J20" s="45"/>
      <c r="K20" s="45"/>
      <c r="L20" s="45"/>
      <c r="M20" s="45"/>
    </row>
    <row r="21" spans="1:13" s="47" customFormat="1">
      <c r="A21" s="56" t="s">
        <v>96</v>
      </c>
      <c r="B21" s="57">
        <v>41785</v>
      </c>
      <c r="C21" s="45"/>
      <c r="D21" s="45"/>
      <c r="E21" s="45"/>
      <c r="F21" s="45"/>
      <c r="G21" s="45"/>
      <c r="H21" s="45"/>
      <c r="I21" s="45"/>
      <c r="J21" s="45"/>
      <c r="K21" s="45"/>
      <c r="L21" s="45"/>
      <c r="M21" s="45"/>
    </row>
    <row r="22" spans="1:13" s="47" customFormat="1">
      <c r="A22" s="58" t="s">
        <v>97</v>
      </c>
      <c r="B22" s="57">
        <v>41824</v>
      </c>
      <c r="C22" s="45"/>
      <c r="D22" s="45"/>
      <c r="E22" s="45"/>
      <c r="F22" s="45"/>
      <c r="G22" s="45"/>
      <c r="H22" s="45"/>
      <c r="I22" s="45"/>
      <c r="J22" s="45"/>
      <c r="K22" s="45"/>
      <c r="L22" s="45"/>
      <c r="M22" s="45"/>
    </row>
    <row r="23" spans="1:13" s="47" customFormat="1">
      <c r="A23" s="56" t="s">
        <v>98</v>
      </c>
      <c r="B23" s="57">
        <v>41883</v>
      </c>
      <c r="C23" s="45"/>
      <c r="D23" s="45"/>
      <c r="E23" s="45"/>
      <c r="F23" s="45"/>
      <c r="G23" s="45"/>
      <c r="H23" s="45"/>
      <c r="I23" s="45"/>
      <c r="J23" s="45"/>
      <c r="K23" s="45"/>
      <c r="L23" s="45"/>
      <c r="M23" s="45"/>
    </row>
    <row r="24" spans="1:13" s="47" customFormat="1">
      <c r="A24" s="56" t="s">
        <v>99</v>
      </c>
      <c r="B24" s="57">
        <v>41954</v>
      </c>
      <c r="C24" s="45"/>
      <c r="D24" s="45"/>
      <c r="E24" s="45"/>
      <c r="F24" s="45"/>
      <c r="G24" s="45"/>
      <c r="H24" s="45"/>
      <c r="I24" s="45"/>
      <c r="J24" s="45"/>
      <c r="K24" s="45"/>
      <c r="L24" s="45"/>
      <c r="M24" s="45"/>
    </row>
    <row r="25" spans="1:13" s="47" customFormat="1">
      <c r="A25" s="56" t="s">
        <v>100</v>
      </c>
      <c r="B25" s="57">
        <v>41970</v>
      </c>
      <c r="C25" s="45"/>
      <c r="D25" s="45"/>
      <c r="E25" s="45"/>
      <c r="F25" s="45"/>
      <c r="G25" s="45"/>
      <c r="H25" s="45"/>
      <c r="I25" s="45"/>
      <c r="J25" s="45"/>
      <c r="K25" s="45"/>
      <c r="L25" s="45"/>
      <c r="M25" s="45"/>
    </row>
    <row r="26" spans="1:13" s="47" customFormat="1">
      <c r="A26" s="56" t="s">
        <v>101</v>
      </c>
      <c r="B26" s="57">
        <v>41971</v>
      </c>
      <c r="C26" s="45"/>
      <c r="D26" s="45"/>
      <c r="E26" s="45"/>
      <c r="F26" s="45"/>
      <c r="G26" s="45"/>
      <c r="H26" s="45"/>
      <c r="I26" s="45"/>
      <c r="J26" s="45"/>
      <c r="K26" s="45"/>
      <c r="L26" s="45"/>
      <c r="M26" s="45"/>
    </row>
    <row r="27" spans="1:13" s="47" customFormat="1">
      <c r="A27" s="56" t="s">
        <v>102</v>
      </c>
      <c r="B27" s="57">
        <v>41998</v>
      </c>
      <c r="C27" s="45"/>
      <c r="D27" s="45"/>
      <c r="E27" s="45"/>
      <c r="F27" s="45"/>
      <c r="G27" s="45"/>
      <c r="H27" s="45"/>
      <c r="I27" s="45"/>
      <c r="J27" s="45"/>
      <c r="K27" s="45"/>
      <c r="L27" s="45"/>
      <c r="M27" s="45"/>
    </row>
    <row r="28" spans="1:13">
      <c r="A28" s="110" t="s">
        <v>94</v>
      </c>
      <c r="B28" s="112">
        <v>42005</v>
      </c>
    </row>
    <row r="29" spans="1:13">
      <c r="A29" s="110" t="s">
        <v>95</v>
      </c>
      <c r="B29" s="112">
        <v>42023</v>
      </c>
    </row>
    <row r="30" spans="1:13">
      <c r="A30" s="110" t="s">
        <v>96</v>
      </c>
      <c r="B30" s="112">
        <v>42149</v>
      </c>
    </row>
    <row r="31" spans="1:13">
      <c r="A31" s="111" t="s">
        <v>97</v>
      </c>
      <c r="B31" s="112">
        <v>42188</v>
      </c>
    </row>
    <row r="32" spans="1:13">
      <c r="A32" s="110" t="s">
        <v>98</v>
      </c>
      <c r="B32" s="112">
        <v>42254</v>
      </c>
    </row>
    <row r="33" spans="1:2">
      <c r="A33" s="110" t="s">
        <v>99</v>
      </c>
      <c r="B33" s="112">
        <v>42319</v>
      </c>
    </row>
    <row r="34" spans="1:2">
      <c r="A34" s="110" t="s">
        <v>100</v>
      </c>
      <c r="B34" s="112">
        <v>42334</v>
      </c>
    </row>
    <row r="35" spans="1:2">
      <c r="A35" s="110" t="s">
        <v>101</v>
      </c>
      <c r="B35" s="112">
        <v>42335</v>
      </c>
    </row>
    <row r="36" spans="1:2">
      <c r="A36" s="110" t="s">
        <v>102</v>
      </c>
      <c r="B36" s="112">
        <v>42363</v>
      </c>
    </row>
    <row r="37" spans="1:2">
      <c r="A37" s="113" t="s">
        <v>94</v>
      </c>
      <c r="B37" s="114">
        <v>42370</v>
      </c>
    </row>
    <row r="38" spans="1:2">
      <c r="A38" s="113" t="s">
        <v>95</v>
      </c>
      <c r="B38" s="114">
        <v>42387</v>
      </c>
    </row>
    <row r="39" spans="1:2">
      <c r="A39" s="113" t="s">
        <v>96</v>
      </c>
      <c r="B39" s="114">
        <v>42520</v>
      </c>
    </row>
    <row r="40" spans="1:2">
      <c r="A40" s="115" t="s">
        <v>97</v>
      </c>
      <c r="B40" s="114">
        <v>42555</v>
      </c>
    </row>
    <row r="41" spans="1:2">
      <c r="A41" s="113" t="s">
        <v>98</v>
      </c>
      <c r="B41" s="114">
        <v>42618</v>
      </c>
    </row>
    <row r="42" spans="1:2">
      <c r="A42" s="113" t="s">
        <v>99</v>
      </c>
      <c r="B42" s="114">
        <v>42685</v>
      </c>
    </row>
    <row r="43" spans="1:2">
      <c r="A43" s="113" t="s">
        <v>100</v>
      </c>
      <c r="B43" s="114">
        <v>42698</v>
      </c>
    </row>
    <row r="44" spans="1:2">
      <c r="A44" s="113" t="s">
        <v>101</v>
      </c>
      <c r="B44" s="114">
        <v>42699</v>
      </c>
    </row>
    <row r="45" spans="1:2">
      <c r="A45" s="113" t="s">
        <v>102</v>
      </c>
      <c r="B45" s="114">
        <v>42730</v>
      </c>
    </row>
    <row r="46" spans="1:2">
      <c r="A46" s="116" t="s">
        <v>94</v>
      </c>
      <c r="B46" s="117">
        <v>42737</v>
      </c>
    </row>
    <row r="47" spans="1:2">
      <c r="A47" s="116" t="s">
        <v>95</v>
      </c>
      <c r="B47" s="117">
        <v>42751</v>
      </c>
    </row>
    <row r="48" spans="1:2">
      <c r="A48" s="116" t="s">
        <v>96</v>
      </c>
      <c r="B48" s="117">
        <v>42884</v>
      </c>
    </row>
    <row r="49" spans="1:2">
      <c r="A49" s="118" t="s">
        <v>97</v>
      </c>
      <c r="B49" s="117">
        <v>42920</v>
      </c>
    </row>
    <row r="50" spans="1:2">
      <c r="A50" s="116" t="s">
        <v>98</v>
      </c>
      <c r="B50" s="117">
        <v>42982</v>
      </c>
    </row>
    <row r="51" spans="1:2">
      <c r="A51" s="116" t="s">
        <v>99</v>
      </c>
      <c r="B51" s="117">
        <v>43049</v>
      </c>
    </row>
    <row r="52" spans="1:2">
      <c r="A52" s="116" t="s">
        <v>100</v>
      </c>
      <c r="B52" s="117">
        <v>43062</v>
      </c>
    </row>
    <row r="53" spans="1:2">
      <c r="A53" s="116" t="s">
        <v>101</v>
      </c>
      <c r="B53" s="117">
        <v>43063</v>
      </c>
    </row>
    <row r="54" spans="1:2">
      <c r="A54" s="116" t="s">
        <v>102</v>
      </c>
      <c r="B54" s="117">
        <v>43094</v>
      </c>
    </row>
    <row r="55" spans="1:2">
      <c r="A55" s="119" t="s">
        <v>94</v>
      </c>
      <c r="B55" s="120">
        <v>43101</v>
      </c>
    </row>
    <row r="56" spans="1:2">
      <c r="A56" s="119" t="s">
        <v>95</v>
      </c>
      <c r="B56" s="120">
        <v>43115</v>
      </c>
    </row>
    <row r="57" spans="1:2">
      <c r="A57" s="119" t="s">
        <v>96</v>
      </c>
      <c r="B57" s="120">
        <v>43248</v>
      </c>
    </row>
    <row r="58" spans="1:2">
      <c r="A58" s="121" t="s">
        <v>97</v>
      </c>
      <c r="B58" s="120">
        <v>43285</v>
      </c>
    </row>
    <row r="59" spans="1:2">
      <c r="A59" s="119" t="s">
        <v>98</v>
      </c>
      <c r="B59" s="120">
        <v>43346</v>
      </c>
    </row>
    <row r="60" spans="1:2">
      <c r="A60" s="119" t="s">
        <v>99</v>
      </c>
      <c r="B60" s="120">
        <v>43416</v>
      </c>
    </row>
    <row r="61" spans="1:2">
      <c r="A61" s="119" t="s">
        <v>100</v>
      </c>
      <c r="B61" s="120">
        <v>43426</v>
      </c>
    </row>
    <row r="62" spans="1:2">
      <c r="A62" s="119" t="s">
        <v>101</v>
      </c>
      <c r="B62" s="120">
        <v>43427</v>
      </c>
    </row>
    <row r="63" spans="1:2">
      <c r="A63" s="119" t="s">
        <v>102</v>
      </c>
      <c r="B63" s="120">
        <v>43459</v>
      </c>
    </row>
  </sheetData>
  <conditionalFormatting sqref="D1:M27">
    <cfRule type="expression" dxfId="2" priority="1" stopIfTrue="1">
      <formula>LEFT(D1,1)="u"</formula>
    </cfRule>
    <cfRule type="expression" dxfId="1" priority="2" stopIfTrue="1">
      <formula>LEFT(D1,1)="x"</formula>
    </cfRule>
    <cfRule type="expression" dxfId="0" priority="3" stopIfTrue="1">
      <formula>LEFT(D1,1)="n"</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Subcontract Tool</vt:lpstr>
      <vt:lpstr>Org Tool</vt:lpstr>
      <vt:lpstr>Employee Tool</vt:lpstr>
      <vt:lpstr>Revision Tracker</vt:lpstr>
      <vt:lpstr>Holidays</vt:lpstr>
      <vt:lpstr>'Org Tool'!Print_Area</vt:lpstr>
      <vt:lpstr>'Subcontract Tool'!Print_Area</vt:lpstr>
      <vt:lpstr>'Employee Tool'!Print_Titles</vt:lpstr>
      <vt:lpstr>'Org Tool'!Print_Titles</vt:lpstr>
      <vt:lpstr>'Subcontract Tool'!Print_Titles</vt:lpstr>
    </vt:vector>
  </TitlesOfParts>
  <Company>DCF</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DCF</dc:creator>
  <cp:lastModifiedBy>Dusenbury-Diane</cp:lastModifiedBy>
  <cp:lastPrinted>2012-06-05T16:26:13Z</cp:lastPrinted>
  <dcterms:created xsi:type="dcterms:W3CDTF">2006-12-19T20:36:58Z</dcterms:created>
  <dcterms:modified xsi:type="dcterms:W3CDTF">2015-05-11T16:03:15Z</dcterms:modified>
</cp:coreProperties>
</file>