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0" windowHeight="11580" activeTab="0"/>
  </bookViews>
  <sheets>
    <sheet name="FIVE YEAR" sheetId="1" r:id="rId1"/>
  </sheets>
  <definedNames>
    <definedName name="_xlnm.Print_Titles" localSheetId="0">'FIVE YEAR'!$1:$6</definedName>
  </definedNames>
  <calcPr fullCalcOnLoad="1"/>
</workbook>
</file>

<file path=xl/sharedStrings.xml><?xml version="1.0" encoding="utf-8"?>
<sst xmlns="http://schemas.openxmlformats.org/spreadsheetml/2006/main" count="73" uniqueCount="72">
  <si>
    <t>TOTAL</t>
  </si>
  <si>
    <t>BROWARD</t>
  </si>
  <si>
    <t>CLAY</t>
  </si>
  <si>
    <t>COLLIER</t>
  </si>
  <si>
    <t>DUVAL</t>
  </si>
  <si>
    <t>FLAGLER</t>
  </si>
  <si>
    <t>HILLSBOROUGH</t>
  </si>
  <si>
    <t>LEE</t>
  </si>
  <si>
    <t>MANATEE</t>
  </si>
  <si>
    <t>MARION</t>
  </si>
  <si>
    <t>ORANGE</t>
  </si>
  <si>
    <t>PALM BEACH</t>
  </si>
  <si>
    <t>PASCO</t>
  </si>
  <si>
    <t>PINELLAS</t>
  </si>
  <si>
    <t>POLK</t>
  </si>
  <si>
    <t>SARASOTA</t>
  </si>
  <si>
    <t>SEMINOLE</t>
  </si>
  <si>
    <t>VOLUSIA</t>
  </si>
  <si>
    <t>COUNTY</t>
  </si>
  <si>
    <t>CHARLOTTE</t>
  </si>
  <si>
    <t>HERNANDO</t>
  </si>
  <si>
    <t>HIGHLANDS</t>
  </si>
  <si>
    <t>INDIAN RIVER</t>
  </si>
  <si>
    <t>LAKE</t>
  </si>
  <si>
    <t>MONROE</t>
  </si>
  <si>
    <t>OSCEOLA</t>
  </si>
  <si>
    <t>ALACHUA</t>
  </si>
  <si>
    <t>BREVARD</t>
  </si>
  <si>
    <t>HENDRY</t>
  </si>
  <si>
    <t>LEON</t>
  </si>
  <si>
    <t>LEVY</t>
  </si>
  <si>
    <t>MARTIN</t>
  </si>
  <si>
    <t>OKALOOSA</t>
  </si>
  <si>
    <t>SUWANNEE</t>
  </si>
  <si>
    <t>ESCAMBIA</t>
  </si>
  <si>
    <t>OKEECHOBEE</t>
  </si>
  <si>
    <t>MIAMI-DADE</t>
  </si>
  <si>
    <t>DESOTO</t>
  </si>
  <si>
    <t>PUTNAM</t>
  </si>
  <si>
    <t>SUMTER</t>
  </si>
  <si>
    <t>BAY</t>
  </si>
  <si>
    <t>CITRUS</t>
  </si>
  <si>
    <t>MADISON</t>
  </si>
  <si>
    <t>NASSAU</t>
  </si>
  <si>
    <t>SANTA ROSA</t>
  </si>
  <si>
    <t>SAINT JOHNS</t>
  </si>
  <si>
    <t>SAINT LUCIE</t>
  </si>
  <si>
    <t>CALHOUN</t>
  </si>
  <si>
    <t>WALTON</t>
  </si>
  <si>
    <t>HARDEE</t>
  </si>
  <si>
    <t>PERCENT</t>
  </si>
  <si>
    <t>GLADES</t>
  </si>
  <si>
    <t>LAFAYETTE</t>
  </si>
  <si>
    <t>State of Florida</t>
  </si>
  <si>
    <t>County by Federal Fiscal Year</t>
  </si>
  <si>
    <t>Refugee, Entrant and Asylee Arrival Populations</t>
  </si>
  <si>
    <t>DIXIE</t>
  </si>
  <si>
    <t>HOLMES</t>
  </si>
  <si>
    <t>%</t>
  </si>
  <si>
    <t>BAKER</t>
  </si>
  <si>
    <t>COLUMBIA</t>
  </si>
  <si>
    <t>GADSDEN</t>
  </si>
  <si>
    <t>JACKSON</t>
  </si>
  <si>
    <t>TAYLOR</t>
  </si>
  <si>
    <t>2023</t>
  </si>
  <si>
    <t>GILCHRIST</t>
  </si>
  <si>
    <t>GULF</t>
  </si>
  <si>
    <t>JEFFERSON</t>
  </si>
  <si>
    <t>BRADFORD</t>
  </si>
  <si>
    <t>WASHINTON</t>
  </si>
  <si>
    <t>HAMILTON</t>
  </si>
  <si>
    <t>FFY 2019- 2023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</si>
</sst>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yy;@"/>
    <numFmt numFmtId="167" formatCode="0.0000%"/>
    <numFmt numFmtId="168" formatCode="0.0000000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%"/>
  </numFmts>
  <fonts count="4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0" borderId="0" xfId="55" applyFont="1" applyFill="1" applyBorder="1" applyAlignment="1">
      <alignment horizontal="center"/>
      <protection/>
    </xf>
    <xf numFmtId="3" fontId="3" fillId="0" borderId="0" xfId="55" applyNumberFormat="1" applyFont="1" applyFill="1" applyBorder="1" applyAlignment="1">
      <alignment horizontal="center"/>
      <protection/>
    </xf>
    <xf numFmtId="3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3" fillId="0" borderId="0" xfId="55" applyFont="1" applyFill="1" applyBorder="1" applyAlignment="1">
      <alignment wrapText="1"/>
      <protection/>
    </xf>
    <xf numFmtId="3" fontId="3" fillId="0" borderId="0" xfId="55" applyNumberFormat="1" applyFont="1" applyFill="1" applyBorder="1" applyAlignment="1">
      <alignment horizontal="center" wrapText="1"/>
      <protection/>
    </xf>
    <xf numFmtId="0" fontId="20" fillId="0" borderId="0" xfId="0" applyFont="1" applyFill="1" applyBorder="1" applyAlignment="1">
      <alignment/>
    </xf>
    <xf numFmtId="49" fontId="22" fillId="0" borderId="10" xfId="56" applyNumberFormat="1" applyFont="1" applyFill="1" applyBorder="1" applyAlignment="1">
      <alignment horizontal="left"/>
      <protection/>
    </xf>
    <xf numFmtId="49" fontId="18" fillId="0" borderId="10" xfId="56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center"/>
      <protection/>
    </xf>
    <xf numFmtId="0" fontId="3" fillId="6" borderId="0" xfId="55" applyFont="1" applyFill="1" applyBorder="1" applyAlignment="1">
      <alignment wrapText="1"/>
      <protection/>
    </xf>
    <xf numFmtId="3" fontId="3" fillId="6" borderId="0" xfId="55" applyNumberFormat="1" applyFont="1" applyFill="1" applyBorder="1" applyAlignment="1">
      <alignment horizontal="center" wrapText="1"/>
      <protection/>
    </xf>
    <xf numFmtId="3" fontId="20" fillId="6" borderId="0" xfId="0" applyNumberFormat="1" applyFont="1" applyFill="1" applyBorder="1" applyAlignment="1">
      <alignment horizontal="center"/>
    </xf>
    <xf numFmtId="3" fontId="3" fillId="6" borderId="0" xfId="55" applyNumberFormat="1" applyFont="1" applyFill="1" applyBorder="1" applyAlignment="1">
      <alignment horizontal="center"/>
      <protection/>
    </xf>
    <xf numFmtId="0" fontId="3" fillId="6" borderId="10" xfId="55" applyFont="1" applyFill="1" applyBorder="1" applyAlignment="1">
      <alignment wrapText="1"/>
      <protection/>
    </xf>
    <xf numFmtId="3" fontId="20" fillId="6" borderId="10" xfId="0" applyNumberFormat="1" applyFont="1" applyFill="1" applyBorder="1" applyAlignment="1">
      <alignment horizontal="center"/>
    </xf>
    <xf numFmtId="10" fontId="20" fillId="6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3" fillId="6" borderId="10" xfId="55" applyNumberFormat="1" applyFont="1" applyFill="1" applyBorder="1" applyAlignment="1">
      <alignment horizontal="center" wrapText="1"/>
      <protection/>
    </xf>
    <xf numFmtId="0" fontId="3" fillId="0" borderId="11" xfId="55" applyFont="1" applyFill="1" applyBorder="1" applyAlignment="1">
      <alignment wrapText="1"/>
      <protection/>
    </xf>
    <xf numFmtId="3" fontId="3" fillId="0" borderId="11" xfId="55" applyNumberFormat="1" applyFont="1" applyFill="1" applyBorder="1" applyAlignment="1">
      <alignment horizontal="center"/>
      <protection/>
    </xf>
    <xf numFmtId="3" fontId="20" fillId="0" borderId="11" xfId="0" applyNumberFormat="1" applyFont="1" applyFill="1" applyBorder="1" applyAlignment="1">
      <alignment horizontal="center"/>
    </xf>
    <xf numFmtId="10" fontId="20" fillId="0" borderId="11" xfId="0" applyNumberFormat="1" applyFont="1" applyFill="1" applyBorder="1" applyAlignment="1">
      <alignment horizontal="center"/>
    </xf>
    <xf numFmtId="0" fontId="21" fillId="6" borderId="10" xfId="0" applyFont="1" applyFill="1" applyBorder="1" applyAlignment="1">
      <alignment/>
    </xf>
    <xf numFmtId="174" fontId="20" fillId="6" borderId="0" xfId="0" applyNumberFormat="1" applyFont="1" applyFill="1" applyBorder="1" applyAlignment="1">
      <alignment horizontal="center"/>
    </xf>
    <xf numFmtId="174" fontId="20" fillId="0" borderId="0" xfId="0" applyNumberFormat="1" applyFont="1" applyFill="1" applyBorder="1" applyAlignment="1">
      <alignment horizontal="center"/>
    </xf>
    <xf numFmtId="174" fontId="20" fillId="6" borderId="1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VE YEAR_2" xfId="55"/>
    <cellStyle name="Normal_Sheet1" xfId="56"/>
    <cellStyle name="Normal_Sheet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N46" sqref="M45:N46"/>
    </sheetView>
  </sheetViews>
  <sheetFormatPr defaultColWidth="18.421875" defaultRowHeight="12.75"/>
  <cols>
    <col min="1" max="1" width="17.57421875" style="2" bestFit="1" customWidth="1"/>
    <col min="2" max="6" width="11.421875" style="3" customWidth="1"/>
    <col min="7" max="7" width="11.8515625" style="3" customWidth="1"/>
    <col min="8" max="8" width="13.57421875" style="4" customWidth="1"/>
    <col min="9" max="12" width="18.421875" style="0" customWidth="1"/>
    <col min="13" max="16384" width="18.421875" style="2" customWidth="1"/>
  </cols>
  <sheetData>
    <row r="1" spans="1:8" ht="17.25" customHeight="1">
      <c r="A1" s="33" t="s">
        <v>53</v>
      </c>
      <c r="B1" s="33"/>
      <c r="C1" s="33"/>
      <c r="D1" s="33"/>
      <c r="E1" s="33"/>
      <c r="F1" s="33"/>
      <c r="G1" s="33"/>
      <c r="H1" s="33"/>
    </row>
    <row r="2" spans="1:8" ht="17.25" customHeight="1">
      <c r="A2" s="33" t="s">
        <v>55</v>
      </c>
      <c r="B2" s="33"/>
      <c r="C2" s="33"/>
      <c r="D2" s="33"/>
      <c r="E2" s="33"/>
      <c r="F2" s="33"/>
      <c r="G2" s="33"/>
      <c r="H2" s="33"/>
    </row>
    <row r="3" spans="1:8" ht="17.25" customHeight="1">
      <c r="A3" s="33" t="s">
        <v>54</v>
      </c>
      <c r="B3" s="33"/>
      <c r="C3" s="33"/>
      <c r="D3" s="33"/>
      <c r="E3" s="33"/>
      <c r="F3" s="33"/>
      <c r="G3" s="33"/>
      <c r="H3" s="33"/>
    </row>
    <row r="4" spans="1:8" ht="17.25" customHeight="1">
      <c r="A4" s="33" t="s">
        <v>71</v>
      </c>
      <c r="B4" s="33"/>
      <c r="C4" s="33"/>
      <c r="D4" s="33"/>
      <c r="E4" s="33"/>
      <c r="F4" s="33"/>
      <c r="G4" s="33"/>
      <c r="H4" s="33"/>
    </row>
    <row r="5" ht="6" customHeight="1"/>
    <row r="6" spans="1:8" ht="17.25" customHeight="1" thickBot="1">
      <c r="A6" s="13" t="s">
        <v>18</v>
      </c>
      <c r="B6" s="14">
        <v>2019</v>
      </c>
      <c r="C6" s="14">
        <v>2020</v>
      </c>
      <c r="D6" s="14">
        <v>2021</v>
      </c>
      <c r="E6" s="14">
        <v>2022</v>
      </c>
      <c r="F6" s="14" t="s">
        <v>64</v>
      </c>
      <c r="G6" s="15" t="s">
        <v>0</v>
      </c>
      <c r="H6" s="14" t="s">
        <v>50</v>
      </c>
    </row>
    <row r="7" spans="1:12" s="9" customFormat="1" ht="4.5" customHeight="1">
      <c r="A7" s="5"/>
      <c r="B7" s="6"/>
      <c r="C7" s="6"/>
      <c r="D7" s="6"/>
      <c r="E7" s="6"/>
      <c r="F7" s="6"/>
      <c r="G7" s="7"/>
      <c r="H7" s="8"/>
      <c r="I7"/>
      <c r="J7"/>
      <c r="K7"/>
      <c r="L7"/>
    </row>
    <row r="8" spans="1:12" ht="16.5" customHeight="1">
      <c r="A8" s="16" t="s">
        <v>26</v>
      </c>
      <c r="B8" s="17">
        <v>3</v>
      </c>
      <c r="C8" s="17">
        <v>1</v>
      </c>
      <c r="D8" s="17">
        <v>16</v>
      </c>
      <c r="E8" s="17">
        <v>87</v>
      </c>
      <c r="F8" s="17">
        <v>169</v>
      </c>
      <c r="G8" s="18">
        <f>SUM(B8:F8)</f>
        <v>276</v>
      </c>
      <c r="H8" s="30">
        <f aca="true" t="shared" si="0" ref="H8:H43">(G8/G$73)</f>
        <v>0.0007098966277338094</v>
      </c>
      <c r="J8" s="2"/>
      <c r="K8" s="2"/>
      <c r="L8" s="2"/>
    </row>
    <row r="9" spans="1:12" ht="16.5" customHeight="1">
      <c r="A9" s="10" t="s">
        <v>59</v>
      </c>
      <c r="B9" s="6">
        <v>0</v>
      </c>
      <c r="C9" s="6">
        <v>0</v>
      </c>
      <c r="D9" s="6">
        <v>0</v>
      </c>
      <c r="E9" s="6">
        <v>6</v>
      </c>
      <c r="F9" s="6">
        <v>11</v>
      </c>
      <c r="G9" s="3">
        <f aca="true" t="shared" si="1" ref="G9:G70">SUM(B9:F9)</f>
        <v>17</v>
      </c>
      <c r="H9" s="31">
        <f t="shared" si="0"/>
        <v>4.3725516925633184E-05</v>
      </c>
      <c r="J9" s="2"/>
      <c r="K9" s="2"/>
      <c r="L9" s="2"/>
    </row>
    <row r="10" spans="1:12" ht="16.5" customHeight="1">
      <c r="A10" s="16" t="s">
        <v>40</v>
      </c>
      <c r="B10" s="17">
        <v>14</v>
      </c>
      <c r="C10" s="17">
        <v>3</v>
      </c>
      <c r="D10" s="17">
        <v>19</v>
      </c>
      <c r="E10" s="17">
        <v>304</v>
      </c>
      <c r="F10" s="17">
        <v>369</v>
      </c>
      <c r="G10" s="18">
        <f t="shared" si="1"/>
        <v>709</v>
      </c>
      <c r="H10" s="30">
        <f t="shared" si="0"/>
        <v>0.0018236112647219958</v>
      </c>
      <c r="J10" s="2"/>
      <c r="K10" s="2"/>
      <c r="L10" s="2"/>
    </row>
    <row r="11" spans="1:12" ht="16.5" customHeight="1">
      <c r="A11" s="10" t="s">
        <v>68</v>
      </c>
      <c r="B11" s="11">
        <v>0</v>
      </c>
      <c r="C11" s="11">
        <v>0</v>
      </c>
      <c r="D11" s="11">
        <v>0</v>
      </c>
      <c r="E11" s="11">
        <v>0</v>
      </c>
      <c r="F11" s="11">
        <v>1</v>
      </c>
      <c r="G11" s="3">
        <f t="shared" si="1"/>
        <v>1</v>
      </c>
      <c r="H11" s="31">
        <f t="shared" si="0"/>
        <v>2.572089230919599E-06</v>
      </c>
      <c r="J11" s="2"/>
      <c r="K11" s="2"/>
      <c r="L11" s="2"/>
    </row>
    <row r="12" spans="1:12" ht="16.5" customHeight="1">
      <c r="A12" s="16" t="s">
        <v>27</v>
      </c>
      <c r="B12" s="19">
        <v>13</v>
      </c>
      <c r="C12" s="19">
        <v>19</v>
      </c>
      <c r="D12" s="19">
        <v>46</v>
      </c>
      <c r="E12" s="19">
        <v>424</v>
      </c>
      <c r="F12" s="19">
        <v>711</v>
      </c>
      <c r="G12" s="18">
        <f t="shared" si="1"/>
        <v>1213</v>
      </c>
      <c r="H12" s="30">
        <f t="shared" si="0"/>
        <v>0.0031199442371054736</v>
      </c>
      <c r="J12" s="2"/>
      <c r="K12" s="2"/>
      <c r="L12" s="2"/>
    </row>
    <row r="13" spans="1:12" ht="16.5" customHeight="1">
      <c r="A13" s="10" t="s">
        <v>1</v>
      </c>
      <c r="B13" s="11">
        <v>594</v>
      </c>
      <c r="C13" s="11">
        <v>518</v>
      </c>
      <c r="D13" s="11">
        <v>2116</v>
      </c>
      <c r="E13" s="11">
        <v>7748</v>
      </c>
      <c r="F13" s="11">
        <v>14953</v>
      </c>
      <c r="G13" s="3">
        <f t="shared" si="1"/>
        <v>25929</v>
      </c>
      <c r="H13" s="31">
        <f t="shared" si="0"/>
        <v>0.06669170166851428</v>
      </c>
      <c r="J13" s="2"/>
      <c r="K13" s="2"/>
      <c r="L13" s="2"/>
    </row>
    <row r="14" spans="1:12" ht="16.5" customHeight="1">
      <c r="A14" s="16" t="s">
        <v>47</v>
      </c>
      <c r="B14" s="17">
        <v>1</v>
      </c>
      <c r="C14" s="17">
        <v>0</v>
      </c>
      <c r="D14" s="17">
        <v>0</v>
      </c>
      <c r="E14" s="17">
        <v>0</v>
      </c>
      <c r="F14" s="17">
        <v>0</v>
      </c>
      <c r="G14" s="18">
        <f t="shared" si="1"/>
        <v>1</v>
      </c>
      <c r="H14" s="30">
        <f t="shared" si="0"/>
        <v>2.572089230919599E-06</v>
      </c>
      <c r="J14" s="2"/>
      <c r="K14" s="2"/>
      <c r="L14" s="2"/>
    </row>
    <row r="15" spans="1:12" ht="16.5" customHeight="1">
      <c r="A15" s="10" t="s">
        <v>19</v>
      </c>
      <c r="B15" s="11">
        <v>16</v>
      </c>
      <c r="C15" s="11">
        <v>1</v>
      </c>
      <c r="D15" s="11">
        <v>25</v>
      </c>
      <c r="E15" s="11">
        <v>263</v>
      </c>
      <c r="F15" s="11">
        <v>357</v>
      </c>
      <c r="G15" s="3">
        <f t="shared" si="1"/>
        <v>662</v>
      </c>
      <c r="H15" s="31">
        <f t="shared" si="0"/>
        <v>0.0017027230708687746</v>
      </c>
      <c r="J15" s="2"/>
      <c r="K15" s="2"/>
      <c r="L15" s="2"/>
    </row>
    <row r="16" spans="1:12" ht="16.5" customHeight="1">
      <c r="A16" s="16" t="s">
        <v>41</v>
      </c>
      <c r="B16" s="17">
        <v>0</v>
      </c>
      <c r="C16" s="17">
        <v>1</v>
      </c>
      <c r="D16" s="17">
        <v>2</v>
      </c>
      <c r="E16" s="17">
        <v>42</v>
      </c>
      <c r="F16" s="17">
        <v>39</v>
      </c>
      <c r="G16" s="18">
        <f t="shared" si="1"/>
        <v>84</v>
      </c>
      <c r="H16" s="30">
        <f t="shared" si="0"/>
        <v>0.00021605549539724633</v>
      </c>
      <c r="J16" s="2"/>
      <c r="K16" s="2"/>
      <c r="L16" s="2"/>
    </row>
    <row r="17" spans="1:12" ht="16.5" customHeight="1">
      <c r="A17" s="10" t="s">
        <v>2</v>
      </c>
      <c r="B17" s="11">
        <v>14</v>
      </c>
      <c r="C17" s="11">
        <v>31</v>
      </c>
      <c r="D17" s="11">
        <v>70</v>
      </c>
      <c r="E17" s="11">
        <v>240</v>
      </c>
      <c r="F17" s="11">
        <v>439</v>
      </c>
      <c r="G17" s="3">
        <f t="shared" si="1"/>
        <v>794</v>
      </c>
      <c r="H17" s="31">
        <f t="shared" si="0"/>
        <v>0.002042238849350162</v>
      </c>
      <c r="J17" s="2"/>
      <c r="K17" s="2"/>
      <c r="L17" s="2"/>
    </row>
    <row r="18" spans="1:12" ht="16.5" customHeight="1">
      <c r="A18" s="16" t="s">
        <v>3</v>
      </c>
      <c r="B18" s="17">
        <v>370</v>
      </c>
      <c r="C18" s="17">
        <v>148</v>
      </c>
      <c r="D18" s="17">
        <v>770</v>
      </c>
      <c r="E18" s="17">
        <v>3978</v>
      </c>
      <c r="F18" s="17">
        <v>4413</v>
      </c>
      <c r="G18" s="18">
        <f t="shared" si="1"/>
        <v>9679</v>
      </c>
      <c r="H18" s="30">
        <f t="shared" si="0"/>
        <v>0.0248952516660708</v>
      </c>
      <c r="J18" s="2"/>
      <c r="K18" s="2"/>
      <c r="L18" s="2"/>
    </row>
    <row r="19" spans="1:12" ht="16.5" customHeight="1">
      <c r="A19" s="10" t="s">
        <v>60</v>
      </c>
      <c r="B19" s="11">
        <v>0</v>
      </c>
      <c r="C19" s="11">
        <v>0</v>
      </c>
      <c r="D19" s="11">
        <v>0</v>
      </c>
      <c r="E19" s="11">
        <v>29</v>
      </c>
      <c r="F19" s="11">
        <v>39</v>
      </c>
      <c r="G19" s="3">
        <f t="shared" si="1"/>
        <v>68</v>
      </c>
      <c r="H19" s="31">
        <f t="shared" si="0"/>
        <v>0.00017490206770253273</v>
      </c>
      <c r="J19" s="2"/>
      <c r="K19" s="2"/>
      <c r="L19" s="2"/>
    </row>
    <row r="20" spans="1:12" ht="16.5" customHeight="1">
      <c r="A20" s="16" t="s">
        <v>37</v>
      </c>
      <c r="B20" s="17">
        <v>3</v>
      </c>
      <c r="C20" s="17">
        <v>1</v>
      </c>
      <c r="D20" s="17">
        <v>3</v>
      </c>
      <c r="E20" s="17">
        <v>20</v>
      </c>
      <c r="F20" s="17">
        <v>88</v>
      </c>
      <c r="G20" s="18">
        <f t="shared" si="1"/>
        <v>115</v>
      </c>
      <c r="H20" s="30">
        <f t="shared" si="0"/>
        <v>0.0002957902615557539</v>
      </c>
      <c r="J20" s="2"/>
      <c r="K20" s="2"/>
      <c r="L20" s="2"/>
    </row>
    <row r="21" spans="1:12" ht="16.5" customHeight="1">
      <c r="A21" s="10" t="s">
        <v>56</v>
      </c>
      <c r="B21" s="6">
        <v>0</v>
      </c>
      <c r="C21" s="6">
        <v>0</v>
      </c>
      <c r="D21" s="6">
        <v>0</v>
      </c>
      <c r="E21" s="6">
        <v>3</v>
      </c>
      <c r="F21" s="6">
        <v>1</v>
      </c>
      <c r="G21" s="3">
        <f t="shared" si="1"/>
        <v>4</v>
      </c>
      <c r="H21" s="31">
        <f t="shared" si="0"/>
        <v>1.0288356923678396E-05</v>
      </c>
      <c r="J21" s="2"/>
      <c r="K21" s="2"/>
      <c r="L21" s="2"/>
    </row>
    <row r="22" spans="1:12" ht="16.5" customHeight="1">
      <c r="A22" s="16" t="s">
        <v>4</v>
      </c>
      <c r="B22" s="19">
        <v>540</v>
      </c>
      <c r="C22" s="19">
        <v>240</v>
      </c>
      <c r="D22" s="19">
        <v>788</v>
      </c>
      <c r="E22" s="19">
        <v>3814</v>
      </c>
      <c r="F22" s="19">
        <v>4796</v>
      </c>
      <c r="G22" s="18">
        <f t="shared" si="1"/>
        <v>10178</v>
      </c>
      <c r="H22" s="30">
        <f t="shared" si="0"/>
        <v>0.02617872419229968</v>
      </c>
      <c r="J22" s="2"/>
      <c r="K22" s="2"/>
      <c r="L22" s="2"/>
    </row>
    <row r="23" spans="1:12" ht="16.5" customHeight="1">
      <c r="A23" s="10" t="s">
        <v>34</v>
      </c>
      <c r="B23" s="11">
        <v>8</v>
      </c>
      <c r="C23" s="11">
        <v>4</v>
      </c>
      <c r="D23" s="11">
        <v>14</v>
      </c>
      <c r="E23" s="11">
        <v>112</v>
      </c>
      <c r="F23" s="11">
        <v>116</v>
      </c>
      <c r="G23" s="3">
        <f t="shared" si="1"/>
        <v>254</v>
      </c>
      <c r="H23" s="31">
        <f t="shared" si="0"/>
        <v>0.0006533106646535782</v>
      </c>
      <c r="J23" s="2"/>
      <c r="K23" s="2"/>
      <c r="L23" s="2"/>
    </row>
    <row r="24" spans="1:12" ht="16.5" customHeight="1">
      <c r="A24" s="16" t="s">
        <v>5</v>
      </c>
      <c r="B24" s="17">
        <v>14</v>
      </c>
      <c r="C24" s="17">
        <v>9</v>
      </c>
      <c r="D24" s="17">
        <v>10</v>
      </c>
      <c r="E24" s="17">
        <v>287</v>
      </c>
      <c r="F24" s="17">
        <v>314</v>
      </c>
      <c r="G24" s="18">
        <f t="shared" si="1"/>
        <v>634</v>
      </c>
      <c r="H24" s="30">
        <f t="shared" si="0"/>
        <v>0.0016307045724030258</v>
      </c>
      <c r="J24" s="2"/>
      <c r="K24" s="2"/>
      <c r="L24" s="2"/>
    </row>
    <row r="25" spans="1:12" ht="16.5" customHeight="1">
      <c r="A25" s="10" t="s">
        <v>61</v>
      </c>
      <c r="B25" s="11">
        <v>0</v>
      </c>
      <c r="C25" s="11">
        <v>0</v>
      </c>
      <c r="D25" s="11">
        <v>1</v>
      </c>
      <c r="E25" s="11">
        <v>6</v>
      </c>
      <c r="F25" s="11">
        <v>10</v>
      </c>
      <c r="G25" s="3">
        <f t="shared" si="1"/>
        <v>17</v>
      </c>
      <c r="H25" s="31">
        <f t="shared" si="0"/>
        <v>4.3725516925633184E-05</v>
      </c>
      <c r="J25" s="2"/>
      <c r="K25" s="2"/>
      <c r="L25" s="2"/>
    </row>
    <row r="26" spans="1:12" ht="16.5" customHeight="1">
      <c r="A26" s="16" t="s">
        <v>65</v>
      </c>
      <c r="B26" s="17">
        <v>0</v>
      </c>
      <c r="C26" s="17">
        <v>0</v>
      </c>
      <c r="D26" s="17">
        <v>0</v>
      </c>
      <c r="E26" s="17">
        <v>0</v>
      </c>
      <c r="F26" s="17">
        <v>1</v>
      </c>
      <c r="G26" s="18">
        <f t="shared" si="1"/>
        <v>1</v>
      </c>
      <c r="H26" s="30">
        <f t="shared" si="0"/>
        <v>2.572089230919599E-06</v>
      </c>
      <c r="J26" s="2"/>
      <c r="K26" s="2"/>
      <c r="L26" s="2"/>
    </row>
    <row r="27" spans="1:12" ht="16.5" customHeight="1">
      <c r="A27" s="10" t="s">
        <v>51</v>
      </c>
      <c r="B27" s="6">
        <v>2</v>
      </c>
      <c r="C27" s="6">
        <v>0</v>
      </c>
      <c r="D27" s="6">
        <v>2</v>
      </c>
      <c r="E27" s="6">
        <v>9</v>
      </c>
      <c r="F27" s="6">
        <v>13</v>
      </c>
      <c r="G27" s="3">
        <f t="shared" si="1"/>
        <v>26</v>
      </c>
      <c r="H27" s="31">
        <f t="shared" si="0"/>
        <v>6.687432000390957E-05</v>
      </c>
      <c r="J27" s="2"/>
      <c r="K27" s="2"/>
      <c r="L27" s="2"/>
    </row>
    <row r="28" spans="1:12" ht="16.5" customHeight="1">
      <c r="A28" s="16" t="s">
        <v>66</v>
      </c>
      <c r="B28" s="19">
        <v>0</v>
      </c>
      <c r="C28" s="19">
        <v>0</v>
      </c>
      <c r="D28" s="19">
        <v>0</v>
      </c>
      <c r="E28" s="19">
        <v>0</v>
      </c>
      <c r="F28" s="19">
        <v>2</v>
      </c>
      <c r="G28" s="18">
        <f t="shared" si="1"/>
        <v>2</v>
      </c>
      <c r="H28" s="30">
        <f t="shared" si="0"/>
        <v>5.144178461839198E-06</v>
      </c>
      <c r="J28" s="2"/>
      <c r="K28" s="2"/>
      <c r="L28" s="2"/>
    </row>
    <row r="29" spans="1:12" ht="16.5" customHeight="1">
      <c r="A29" s="10" t="s">
        <v>70</v>
      </c>
      <c r="B29" s="6">
        <v>0</v>
      </c>
      <c r="C29" s="6">
        <v>0</v>
      </c>
      <c r="D29" s="6">
        <v>0</v>
      </c>
      <c r="E29" s="6">
        <v>0</v>
      </c>
      <c r="F29" s="6">
        <v>4</v>
      </c>
      <c r="G29" s="3">
        <f t="shared" si="1"/>
        <v>4</v>
      </c>
      <c r="H29" s="31">
        <f t="shared" si="0"/>
        <v>1.0288356923678396E-05</v>
      </c>
      <c r="J29" s="2"/>
      <c r="K29" s="2"/>
      <c r="L29" s="2"/>
    </row>
    <row r="30" spans="1:12" ht="16.5" customHeight="1">
      <c r="A30" s="16" t="s">
        <v>49</v>
      </c>
      <c r="B30" s="19">
        <v>0</v>
      </c>
      <c r="C30" s="19">
        <v>0</v>
      </c>
      <c r="D30" s="19">
        <v>0</v>
      </c>
      <c r="E30" s="19">
        <v>18</v>
      </c>
      <c r="F30" s="19">
        <v>20</v>
      </c>
      <c r="G30" s="18">
        <f t="shared" si="1"/>
        <v>38</v>
      </c>
      <c r="H30" s="30">
        <f t="shared" si="0"/>
        <v>9.773939077494476E-05</v>
      </c>
      <c r="J30" s="2"/>
      <c r="K30" s="2"/>
      <c r="L30" s="2"/>
    </row>
    <row r="31" spans="1:12" ht="16.5" customHeight="1">
      <c r="A31" s="10" t="s">
        <v>28</v>
      </c>
      <c r="B31" s="6">
        <v>13</v>
      </c>
      <c r="C31" s="6">
        <v>1</v>
      </c>
      <c r="D31" s="6">
        <v>39</v>
      </c>
      <c r="E31" s="6">
        <v>317</v>
      </c>
      <c r="F31" s="6">
        <v>263</v>
      </c>
      <c r="G31" s="3">
        <f t="shared" si="1"/>
        <v>633</v>
      </c>
      <c r="H31" s="31">
        <f t="shared" si="0"/>
        <v>0.0016281324831721063</v>
      </c>
      <c r="J31" s="2"/>
      <c r="K31" s="2"/>
      <c r="L31" s="2"/>
    </row>
    <row r="32" spans="1:12" ht="16.5" customHeight="1">
      <c r="A32" s="16" t="s">
        <v>20</v>
      </c>
      <c r="B32" s="17">
        <v>10</v>
      </c>
      <c r="C32" s="17">
        <v>2</v>
      </c>
      <c r="D32" s="17">
        <v>52</v>
      </c>
      <c r="E32" s="17">
        <v>486</v>
      </c>
      <c r="F32" s="17">
        <v>415</v>
      </c>
      <c r="G32" s="18">
        <f t="shared" si="1"/>
        <v>965</v>
      </c>
      <c r="H32" s="30">
        <f t="shared" si="0"/>
        <v>0.0024820661078374133</v>
      </c>
      <c r="J32" s="2"/>
      <c r="K32" s="2"/>
      <c r="L32" s="2"/>
    </row>
    <row r="33" spans="1:12" ht="16.5" customHeight="1">
      <c r="A33" s="10" t="s">
        <v>21</v>
      </c>
      <c r="B33" s="11">
        <v>6</v>
      </c>
      <c r="C33" s="11">
        <v>2</v>
      </c>
      <c r="D33" s="11">
        <v>19</v>
      </c>
      <c r="E33" s="11">
        <v>223</v>
      </c>
      <c r="F33" s="11">
        <v>330</v>
      </c>
      <c r="G33" s="3">
        <f t="shared" si="1"/>
        <v>580</v>
      </c>
      <c r="H33" s="31">
        <f t="shared" si="0"/>
        <v>0.0014918117539333676</v>
      </c>
      <c r="J33" s="2"/>
      <c r="K33" s="2"/>
      <c r="L33" s="2"/>
    </row>
    <row r="34" spans="1:12" ht="16.5" customHeight="1">
      <c r="A34" s="16" t="s">
        <v>6</v>
      </c>
      <c r="B34" s="17">
        <v>1841</v>
      </c>
      <c r="C34" s="17">
        <v>613</v>
      </c>
      <c r="D34" s="17">
        <v>3204</v>
      </c>
      <c r="E34" s="17">
        <v>17516</v>
      </c>
      <c r="F34" s="17">
        <v>15725</v>
      </c>
      <c r="G34" s="18">
        <f t="shared" si="1"/>
        <v>38899</v>
      </c>
      <c r="H34" s="30">
        <f t="shared" si="0"/>
        <v>0.10005169899354148</v>
      </c>
      <c r="J34" s="2"/>
      <c r="K34" s="2"/>
      <c r="L34" s="2"/>
    </row>
    <row r="35" spans="1:12" ht="16.5" customHeight="1">
      <c r="A35" s="10" t="s">
        <v>57</v>
      </c>
      <c r="B35" s="11">
        <v>0</v>
      </c>
      <c r="C35" s="11">
        <v>0</v>
      </c>
      <c r="D35" s="11">
        <v>1</v>
      </c>
      <c r="E35" s="11">
        <v>0</v>
      </c>
      <c r="F35" s="11">
        <v>3</v>
      </c>
      <c r="G35" s="3">
        <f t="shared" si="1"/>
        <v>4</v>
      </c>
      <c r="H35" s="31">
        <f t="shared" si="0"/>
        <v>1.0288356923678396E-05</v>
      </c>
      <c r="J35" s="2"/>
      <c r="K35" s="2"/>
      <c r="L35" s="2"/>
    </row>
    <row r="36" spans="1:12" ht="16.5" customHeight="1">
      <c r="A36" s="16" t="s">
        <v>22</v>
      </c>
      <c r="B36" s="17">
        <v>5</v>
      </c>
      <c r="C36" s="17">
        <v>6</v>
      </c>
      <c r="D36" s="17">
        <v>34</v>
      </c>
      <c r="E36" s="17">
        <v>162</v>
      </c>
      <c r="F36" s="17">
        <v>285</v>
      </c>
      <c r="G36" s="18">
        <f t="shared" si="1"/>
        <v>492</v>
      </c>
      <c r="H36" s="30">
        <f t="shared" si="0"/>
        <v>0.0012654679016124428</v>
      </c>
      <c r="J36" s="2"/>
      <c r="K36" s="2"/>
      <c r="L36" s="2"/>
    </row>
    <row r="37" spans="1:12" ht="16.5" customHeight="1">
      <c r="A37" s="10" t="s">
        <v>62</v>
      </c>
      <c r="B37" s="6">
        <v>0</v>
      </c>
      <c r="C37" s="6">
        <v>0</v>
      </c>
      <c r="D37" s="6">
        <v>0</v>
      </c>
      <c r="E37" s="6">
        <v>3</v>
      </c>
      <c r="F37" s="6">
        <v>4</v>
      </c>
      <c r="G37" s="3">
        <f t="shared" si="1"/>
        <v>7</v>
      </c>
      <c r="H37" s="31">
        <f t="shared" si="0"/>
        <v>1.8004624616437195E-05</v>
      </c>
      <c r="J37" s="2"/>
      <c r="K37" s="2"/>
      <c r="L37" s="2"/>
    </row>
    <row r="38" spans="1:12" ht="16.5" customHeight="1">
      <c r="A38" s="16" t="s">
        <v>67</v>
      </c>
      <c r="B38" s="19">
        <v>0</v>
      </c>
      <c r="C38" s="19">
        <v>0</v>
      </c>
      <c r="D38" s="19">
        <v>0</v>
      </c>
      <c r="E38" s="19">
        <v>0</v>
      </c>
      <c r="F38" s="19">
        <v>5</v>
      </c>
      <c r="G38" s="18">
        <f t="shared" si="1"/>
        <v>5</v>
      </c>
      <c r="H38" s="30">
        <f t="shared" si="0"/>
        <v>1.2860446154597996E-05</v>
      </c>
      <c r="J38" s="2"/>
      <c r="K38" s="2"/>
      <c r="L38" s="2"/>
    </row>
    <row r="39" spans="1:12" ht="16.5" customHeight="1">
      <c r="A39" s="10" t="s">
        <v>52</v>
      </c>
      <c r="B39" s="6">
        <v>0</v>
      </c>
      <c r="C39" s="6">
        <v>0</v>
      </c>
      <c r="D39" s="6">
        <v>0</v>
      </c>
      <c r="E39" s="6">
        <v>4</v>
      </c>
      <c r="F39" s="6">
        <v>7</v>
      </c>
      <c r="G39" s="3">
        <f t="shared" si="1"/>
        <v>11</v>
      </c>
      <c r="H39" s="31">
        <f t="shared" si="0"/>
        <v>2.829298154011559E-05</v>
      </c>
      <c r="J39" s="2"/>
      <c r="K39" s="2"/>
      <c r="L39" s="2"/>
    </row>
    <row r="40" spans="1:12" ht="16.5" customHeight="1">
      <c r="A40" s="16" t="s">
        <v>23</v>
      </c>
      <c r="B40" s="17">
        <v>9</v>
      </c>
      <c r="C40" s="17">
        <v>4</v>
      </c>
      <c r="D40" s="17">
        <v>30</v>
      </c>
      <c r="E40" s="17">
        <v>170</v>
      </c>
      <c r="F40" s="17">
        <v>338</v>
      </c>
      <c r="G40" s="18">
        <f t="shared" si="1"/>
        <v>551</v>
      </c>
      <c r="H40" s="30">
        <f t="shared" si="0"/>
        <v>0.001417221166236699</v>
      </c>
      <c r="J40" s="2"/>
      <c r="K40" s="2"/>
      <c r="L40" s="2"/>
    </row>
    <row r="41" spans="1:12" ht="16.5" customHeight="1">
      <c r="A41" s="10" t="s">
        <v>7</v>
      </c>
      <c r="B41" s="11">
        <v>379</v>
      </c>
      <c r="C41" s="11">
        <v>94</v>
      </c>
      <c r="D41" s="11">
        <v>1130</v>
      </c>
      <c r="E41" s="11">
        <v>6521</v>
      </c>
      <c r="F41" s="11">
        <v>7924</v>
      </c>
      <c r="G41" s="3">
        <f t="shared" si="1"/>
        <v>16048</v>
      </c>
      <c r="H41" s="31">
        <f t="shared" si="0"/>
        <v>0.04127688797779772</v>
      </c>
      <c r="J41" s="2"/>
      <c r="K41" s="2"/>
      <c r="L41" s="2"/>
    </row>
    <row r="42" spans="1:12" ht="16.5" customHeight="1">
      <c r="A42" s="16" t="s">
        <v>29</v>
      </c>
      <c r="B42" s="17">
        <v>112</v>
      </c>
      <c r="C42" s="17">
        <v>54</v>
      </c>
      <c r="D42" s="17">
        <v>27</v>
      </c>
      <c r="E42" s="17">
        <v>249</v>
      </c>
      <c r="F42" s="17">
        <v>508</v>
      </c>
      <c r="G42" s="18">
        <f t="shared" si="1"/>
        <v>950</v>
      </c>
      <c r="H42" s="30">
        <f t="shared" si="0"/>
        <v>0.002443484769373619</v>
      </c>
      <c r="J42" s="2"/>
      <c r="K42" s="2"/>
      <c r="L42" s="2"/>
    </row>
    <row r="43" spans="1:12" ht="16.5" customHeight="1">
      <c r="A43" s="10" t="s">
        <v>30</v>
      </c>
      <c r="B43" s="6">
        <v>0</v>
      </c>
      <c r="C43" s="6">
        <v>0</v>
      </c>
      <c r="D43" s="6">
        <v>0</v>
      </c>
      <c r="E43" s="6">
        <v>3</v>
      </c>
      <c r="F43" s="6">
        <v>15</v>
      </c>
      <c r="G43" s="3">
        <f t="shared" si="1"/>
        <v>18</v>
      </c>
      <c r="H43" s="31">
        <f t="shared" si="0"/>
        <v>4.629760615655278E-05</v>
      </c>
      <c r="I43" s="23"/>
      <c r="J43" s="2"/>
      <c r="K43" s="2"/>
      <c r="L43" s="2"/>
    </row>
    <row r="44" spans="1:12" ht="16.5" customHeight="1" thickBot="1">
      <c r="A44" s="20" t="s">
        <v>42</v>
      </c>
      <c r="B44" s="24">
        <v>0</v>
      </c>
      <c r="C44" s="24">
        <v>0</v>
      </c>
      <c r="D44" s="24">
        <v>3</v>
      </c>
      <c r="E44" s="24">
        <v>13</v>
      </c>
      <c r="F44" s="24">
        <v>10</v>
      </c>
      <c r="G44" s="21">
        <f t="shared" si="1"/>
        <v>26</v>
      </c>
      <c r="H44" s="32">
        <f aca="true" t="shared" si="2" ref="H44:H69">(G44/G$73)</f>
        <v>6.687432000390957E-05</v>
      </c>
      <c r="J44" s="2"/>
      <c r="K44" s="2"/>
      <c r="L44" s="2"/>
    </row>
    <row r="45" spans="1:12" ht="16.5" customHeight="1">
      <c r="A45" s="10" t="s">
        <v>8</v>
      </c>
      <c r="B45" s="11">
        <v>103</v>
      </c>
      <c r="C45" s="11">
        <v>47</v>
      </c>
      <c r="D45" s="11">
        <v>375</v>
      </c>
      <c r="E45" s="11">
        <v>982</v>
      </c>
      <c r="F45" s="11">
        <v>1348</v>
      </c>
      <c r="G45" s="3">
        <f t="shared" si="1"/>
        <v>2855</v>
      </c>
      <c r="H45" s="31">
        <f t="shared" si="2"/>
        <v>0.0073433147542754556</v>
      </c>
      <c r="J45" s="2"/>
      <c r="K45" s="2"/>
      <c r="L45" s="2"/>
    </row>
    <row r="46" spans="1:12" ht="16.5" customHeight="1">
      <c r="A46" s="16" t="s">
        <v>9</v>
      </c>
      <c r="B46" s="17">
        <v>26</v>
      </c>
      <c r="C46" s="17">
        <v>3</v>
      </c>
      <c r="D46" s="17">
        <v>53</v>
      </c>
      <c r="E46" s="17">
        <v>345</v>
      </c>
      <c r="F46" s="17">
        <v>466</v>
      </c>
      <c r="G46" s="18">
        <f t="shared" si="1"/>
        <v>893</v>
      </c>
      <c r="H46" s="30">
        <f t="shared" si="2"/>
        <v>0.002296875683211202</v>
      </c>
      <c r="J46" s="2"/>
      <c r="K46" s="2"/>
      <c r="L46" s="2"/>
    </row>
    <row r="47" spans="1:12" ht="16.5" customHeight="1">
      <c r="A47" s="10" t="s">
        <v>31</v>
      </c>
      <c r="B47" s="11">
        <v>4</v>
      </c>
      <c r="C47" s="11">
        <v>0</v>
      </c>
      <c r="D47" s="11">
        <v>10</v>
      </c>
      <c r="E47" s="11">
        <v>51</v>
      </c>
      <c r="F47" s="11">
        <v>74</v>
      </c>
      <c r="G47" s="3">
        <f t="shared" si="1"/>
        <v>139</v>
      </c>
      <c r="H47" s="31">
        <f t="shared" si="2"/>
        <v>0.0003575204030978243</v>
      </c>
      <c r="K47" s="2"/>
      <c r="L47" s="2"/>
    </row>
    <row r="48" spans="1:12" ht="16.5" customHeight="1">
      <c r="A48" s="16" t="s">
        <v>36</v>
      </c>
      <c r="B48" s="17">
        <v>9968</v>
      </c>
      <c r="C48" s="17">
        <v>2699</v>
      </c>
      <c r="D48" s="17">
        <v>16359</v>
      </c>
      <c r="E48" s="17">
        <v>87558</v>
      </c>
      <c r="F48" s="17">
        <v>73774</v>
      </c>
      <c r="G48" s="18">
        <f t="shared" si="1"/>
        <v>190358</v>
      </c>
      <c r="H48" s="30">
        <f t="shared" si="2"/>
        <v>0.48961776181939304</v>
      </c>
      <c r="K48" s="2"/>
      <c r="L48" s="2"/>
    </row>
    <row r="49" spans="1:12" ht="16.5" customHeight="1">
      <c r="A49" s="10" t="s">
        <v>24</v>
      </c>
      <c r="B49" s="11">
        <v>83</v>
      </c>
      <c r="C49" s="11">
        <v>27</v>
      </c>
      <c r="D49" s="11">
        <v>275</v>
      </c>
      <c r="E49" s="11">
        <v>1202</v>
      </c>
      <c r="F49" s="11">
        <v>1505</v>
      </c>
      <c r="G49" s="3">
        <f t="shared" si="1"/>
        <v>3092</v>
      </c>
      <c r="H49" s="31">
        <f t="shared" si="2"/>
        <v>0.0079528999020034</v>
      </c>
      <c r="K49" s="2"/>
      <c r="L49" s="2"/>
    </row>
    <row r="50" spans="1:12" ht="16.5" customHeight="1">
      <c r="A50" s="16" t="s">
        <v>43</v>
      </c>
      <c r="B50" s="17">
        <v>1</v>
      </c>
      <c r="C50" s="17">
        <v>0</v>
      </c>
      <c r="D50" s="17">
        <v>2</v>
      </c>
      <c r="E50" s="17">
        <v>18</v>
      </c>
      <c r="F50" s="17">
        <v>10</v>
      </c>
      <c r="G50" s="18">
        <f t="shared" si="1"/>
        <v>31</v>
      </c>
      <c r="H50" s="30">
        <f t="shared" si="2"/>
        <v>7.973476615850757E-05</v>
      </c>
      <c r="K50" s="2"/>
      <c r="L50" s="2"/>
    </row>
    <row r="51" spans="1:12" ht="16.5" customHeight="1">
      <c r="A51" s="10" t="s">
        <v>32</v>
      </c>
      <c r="B51" s="11">
        <v>0</v>
      </c>
      <c r="C51" s="11">
        <v>0</v>
      </c>
      <c r="D51" s="11">
        <v>1</v>
      </c>
      <c r="E51" s="11">
        <v>54</v>
      </c>
      <c r="F51" s="11">
        <v>45</v>
      </c>
      <c r="G51" s="3">
        <f t="shared" si="1"/>
        <v>100</v>
      </c>
      <c r="H51" s="31">
        <f t="shared" si="2"/>
        <v>0.0002572089230919599</v>
      </c>
      <c r="K51" s="2"/>
      <c r="L51" s="2"/>
    </row>
    <row r="52" spans="1:12" ht="16.5" customHeight="1">
      <c r="A52" s="16" t="s">
        <v>35</v>
      </c>
      <c r="B52" s="17">
        <v>0</v>
      </c>
      <c r="C52" s="17">
        <v>0</v>
      </c>
      <c r="D52" s="17">
        <v>4</v>
      </c>
      <c r="E52" s="17">
        <v>39</v>
      </c>
      <c r="F52" s="17">
        <v>22</v>
      </c>
      <c r="G52" s="18">
        <f t="shared" si="1"/>
        <v>65</v>
      </c>
      <c r="H52" s="30">
        <f t="shared" si="2"/>
        <v>0.00016718580000977393</v>
      </c>
      <c r="K52" s="2"/>
      <c r="L52" s="2"/>
    </row>
    <row r="53" spans="1:12" ht="16.5" customHeight="1">
      <c r="A53" s="10" t="s">
        <v>10</v>
      </c>
      <c r="B53" s="11">
        <v>1184</v>
      </c>
      <c r="C53" s="11">
        <v>681</v>
      </c>
      <c r="D53" s="11">
        <v>2984</v>
      </c>
      <c r="E53" s="11">
        <v>6332</v>
      </c>
      <c r="F53" s="11">
        <v>11762</v>
      </c>
      <c r="G53" s="3">
        <f t="shared" si="1"/>
        <v>22943</v>
      </c>
      <c r="H53" s="31">
        <f t="shared" si="2"/>
        <v>0.05901144322498836</v>
      </c>
      <c r="K53" s="2"/>
      <c r="L53" s="2"/>
    </row>
    <row r="54" spans="1:12" ht="16.5" customHeight="1">
      <c r="A54" s="16" t="s">
        <v>25</v>
      </c>
      <c r="B54" s="17">
        <v>181</v>
      </c>
      <c r="C54" s="17">
        <v>76</v>
      </c>
      <c r="D54" s="17">
        <v>328</v>
      </c>
      <c r="E54" s="17">
        <v>1374</v>
      </c>
      <c r="F54" s="17">
        <v>1814</v>
      </c>
      <c r="G54" s="18">
        <f t="shared" si="1"/>
        <v>3773</v>
      </c>
      <c r="H54" s="30">
        <f t="shared" si="2"/>
        <v>0.009704492668259648</v>
      </c>
      <c r="K54" s="2"/>
      <c r="L54" s="2"/>
    </row>
    <row r="55" spans="1:12" ht="16.5" customHeight="1">
      <c r="A55" s="10" t="s">
        <v>11</v>
      </c>
      <c r="B55" s="11">
        <v>934</v>
      </c>
      <c r="C55" s="11">
        <v>618</v>
      </c>
      <c r="D55" s="11">
        <v>2937</v>
      </c>
      <c r="E55" s="11">
        <v>9227</v>
      </c>
      <c r="F55" s="11">
        <v>16977</v>
      </c>
      <c r="G55" s="3">
        <f t="shared" si="1"/>
        <v>30693</v>
      </c>
      <c r="H55" s="31">
        <f t="shared" si="2"/>
        <v>0.07894513476461526</v>
      </c>
      <c r="K55" s="2"/>
      <c r="L55" s="2"/>
    </row>
    <row r="56" spans="1:12" ht="16.5" customHeight="1">
      <c r="A56" s="16" t="s">
        <v>12</v>
      </c>
      <c r="B56" s="17">
        <v>66</v>
      </c>
      <c r="C56" s="17">
        <v>29</v>
      </c>
      <c r="D56" s="17">
        <v>195</v>
      </c>
      <c r="E56" s="17">
        <v>1135</v>
      </c>
      <c r="F56" s="17">
        <v>1392</v>
      </c>
      <c r="G56" s="18">
        <f t="shared" si="1"/>
        <v>2817</v>
      </c>
      <c r="H56" s="30">
        <f t="shared" si="2"/>
        <v>0.007245575363500511</v>
      </c>
      <c r="K56" s="2"/>
      <c r="L56" s="2"/>
    </row>
    <row r="57" spans="1:12" ht="16.5" customHeight="1">
      <c r="A57" s="10" t="s">
        <v>13</v>
      </c>
      <c r="B57" s="11">
        <v>290</v>
      </c>
      <c r="C57" s="11">
        <v>118</v>
      </c>
      <c r="D57" s="11">
        <v>385</v>
      </c>
      <c r="E57" s="11">
        <v>1906</v>
      </c>
      <c r="F57" s="11">
        <v>2311</v>
      </c>
      <c r="G57" s="3">
        <f t="shared" si="1"/>
        <v>5010</v>
      </c>
      <c r="H57" s="31">
        <f t="shared" si="2"/>
        <v>0.012886167046907192</v>
      </c>
      <c r="K57" s="2"/>
      <c r="L57" s="2"/>
    </row>
    <row r="58" spans="1:12" ht="16.5" customHeight="1">
      <c r="A58" s="16" t="s">
        <v>14</v>
      </c>
      <c r="B58" s="17">
        <v>89</v>
      </c>
      <c r="C58" s="17">
        <v>74</v>
      </c>
      <c r="D58" s="17">
        <v>378</v>
      </c>
      <c r="E58" s="17">
        <v>1752</v>
      </c>
      <c r="F58" s="17">
        <v>2892</v>
      </c>
      <c r="G58" s="18">
        <f t="shared" si="1"/>
        <v>5185</v>
      </c>
      <c r="H58" s="30">
        <f t="shared" si="2"/>
        <v>0.013336282662318122</v>
      </c>
      <c r="K58" s="2"/>
      <c r="L58" s="2"/>
    </row>
    <row r="59" spans="1:12" ht="16.5" customHeight="1">
      <c r="A59" s="10" t="s">
        <v>38</v>
      </c>
      <c r="B59" s="11">
        <v>0</v>
      </c>
      <c r="C59" s="11">
        <v>0</v>
      </c>
      <c r="D59" s="11">
        <v>4</v>
      </c>
      <c r="E59" s="11">
        <v>8</v>
      </c>
      <c r="F59" s="11">
        <v>9</v>
      </c>
      <c r="G59" s="3">
        <f t="shared" si="1"/>
        <v>21</v>
      </c>
      <c r="H59" s="31">
        <f t="shared" si="2"/>
        <v>5.401387384931158E-05</v>
      </c>
      <c r="K59" s="2"/>
      <c r="L59" s="2"/>
    </row>
    <row r="60" spans="1:12" ht="16.5" customHeight="1">
      <c r="A60" s="16" t="s">
        <v>45</v>
      </c>
      <c r="B60" s="17">
        <v>59</v>
      </c>
      <c r="C60" s="17">
        <v>42</v>
      </c>
      <c r="D60" s="17">
        <v>80</v>
      </c>
      <c r="E60" s="17">
        <v>267</v>
      </c>
      <c r="F60" s="17">
        <v>390</v>
      </c>
      <c r="G60" s="18">
        <f t="shared" si="1"/>
        <v>838</v>
      </c>
      <c r="H60" s="30">
        <f t="shared" si="2"/>
        <v>0.002155410775510624</v>
      </c>
      <c r="K60" s="2"/>
      <c r="L60" s="2"/>
    </row>
    <row r="61" spans="1:12" ht="16.5" customHeight="1">
      <c r="A61" s="10" t="s">
        <v>46</v>
      </c>
      <c r="B61" s="11">
        <v>84</v>
      </c>
      <c r="C61" s="11">
        <v>32</v>
      </c>
      <c r="D61" s="11">
        <v>425</v>
      </c>
      <c r="E61" s="11">
        <v>1217</v>
      </c>
      <c r="F61" s="11">
        <v>2624</v>
      </c>
      <c r="G61" s="3">
        <f t="shared" si="1"/>
        <v>4382</v>
      </c>
      <c r="H61" s="31">
        <f t="shared" si="2"/>
        <v>0.011270895009889682</v>
      </c>
      <c r="J61" s="2"/>
      <c r="K61" s="2"/>
      <c r="L61" s="2"/>
    </row>
    <row r="62" spans="1:12" ht="16.5" customHeight="1">
      <c r="A62" s="16" t="s">
        <v>44</v>
      </c>
      <c r="B62" s="17">
        <v>1</v>
      </c>
      <c r="C62" s="17">
        <v>0</v>
      </c>
      <c r="D62" s="17">
        <v>0</v>
      </c>
      <c r="E62" s="17">
        <v>13</v>
      </c>
      <c r="F62" s="17">
        <v>14</v>
      </c>
      <c r="G62" s="18">
        <f t="shared" si="1"/>
        <v>28</v>
      </c>
      <c r="H62" s="30">
        <f t="shared" si="2"/>
        <v>7.201849846574878E-05</v>
      </c>
      <c r="J62" s="2"/>
      <c r="K62" s="2"/>
      <c r="L62" s="2"/>
    </row>
    <row r="63" spans="1:8" ht="16.5" customHeight="1">
      <c r="A63" s="10" t="s">
        <v>15</v>
      </c>
      <c r="B63" s="11">
        <v>152</v>
      </c>
      <c r="C63" s="11">
        <v>56</v>
      </c>
      <c r="D63" s="11">
        <v>218</v>
      </c>
      <c r="E63" s="11">
        <v>1426</v>
      </c>
      <c r="F63" s="11">
        <v>1700</v>
      </c>
      <c r="G63" s="3">
        <f t="shared" si="1"/>
        <v>3552</v>
      </c>
      <c r="H63" s="31">
        <f t="shared" si="2"/>
        <v>0.009136060948226415</v>
      </c>
    </row>
    <row r="64" spans="1:8" ht="16.5" customHeight="1">
      <c r="A64" s="16" t="s">
        <v>16</v>
      </c>
      <c r="B64" s="19">
        <v>79</v>
      </c>
      <c r="C64" s="19">
        <v>17</v>
      </c>
      <c r="D64" s="19">
        <v>78</v>
      </c>
      <c r="E64" s="19">
        <v>379</v>
      </c>
      <c r="F64" s="19">
        <v>441</v>
      </c>
      <c r="G64" s="18">
        <f t="shared" si="1"/>
        <v>994</v>
      </c>
      <c r="H64" s="30">
        <f t="shared" si="2"/>
        <v>0.0025566566955340813</v>
      </c>
    </row>
    <row r="65" spans="1:8" ht="16.5" customHeight="1">
      <c r="A65" s="10" t="s">
        <v>39</v>
      </c>
      <c r="B65" s="11">
        <v>0</v>
      </c>
      <c r="C65" s="11">
        <v>0</v>
      </c>
      <c r="D65" s="11">
        <v>3</v>
      </c>
      <c r="E65" s="11">
        <v>27</v>
      </c>
      <c r="F65" s="11">
        <v>22</v>
      </c>
      <c r="G65" s="3">
        <f t="shared" si="1"/>
        <v>52</v>
      </c>
      <c r="H65" s="31">
        <f t="shared" si="2"/>
        <v>0.00013374864000781914</v>
      </c>
    </row>
    <row r="66" spans="1:8" ht="16.5" customHeight="1">
      <c r="A66" s="16" t="s">
        <v>33</v>
      </c>
      <c r="B66" s="17">
        <v>4</v>
      </c>
      <c r="C66" s="17">
        <v>1</v>
      </c>
      <c r="D66" s="17">
        <v>11</v>
      </c>
      <c r="E66" s="17">
        <v>128</v>
      </c>
      <c r="F66" s="17">
        <v>108</v>
      </c>
      <c r="G66" s="18">
        <f t="shared" si="1"/>
        <v>252</v>
      </c>
      <c r="H66" s="30">
        <f t="shared" si="2"/>
        <v>0.0006481664861917389</v>
      </c>
    </row>
    <row r="67" spans="1:8" ht="16.5" customHeight="1">
      <c r="A67" s="10" t="s">
        <v>63</v>
      </c>
      <c r="B67" s="6">
        <v>0</v>
      </c>
      <c r="C67" s="6">
        <v>0</v>
      </c>
      <c r="D67" s="6">
        <v>0</v>
      </c>
      <c r="E67" s="6">
        <v>1</v>
      </c>
      <c r="F67" s="6">
        <v>0</v>
      </c>
      <c r="G67" s="3">
        <f t="shared" si="1"/>
        <v>1</v>
      </c>
      <c r="H67" s="31">
        <f t="shared" si="2"/>
        <v>2.572089230919599E-06</v>
      </c>
    </row>
    <row r="68" spans="1:8" ht="16.5" customHeight="1">
      <c r="A68" s="16" t="s">
        <v>17</v>
      </c>
      <c r="B68" s="17">
        <v>21</v>
      </c>
      <c r="C68" s="17">
        <v>5</v>
      </c>
      <c r="D68" s="17">
        <v>14</v>
      </c>
      <c r="E68" s="17">
        <v>286</v>
      </c>
      <c r="F68" s="17">
        <v>444</v>
      </c>
      <c r="G68" s="18">
        <f t="shared" si="1"/>
        <v>770</v>
      </c>
      <c r="H68" s="30">
        <f t="shared" si="2"/>
        <v>0.0019805087078080914</v>
      </c>
    </row>
    <row r="69" spans="1:8" ht="16.5" customHeight="1">
      <c r="A69" s="10" t="s">
        <v>48</v>
      </c>
      <c r="B69" s="11">
        <v>2</v>
      </c>
      <c r="C69" s="11">
        <v>0</v>
      </c>
      <c r="D69" s="11">
        <v>0</v>
      </c>
      <c r="E69" s="11">
        <v>10</v>
      </c>
      <c r="F69" s="11">
        <v>36</v>
      </c>
      <c r="G69" s="3">
        <f t="shared" si="1"/>
        <v>48</v>
      </c>
      <c r="H69" s="31">
        <f t="shared" si="2"/>
        <v>0.00012346028308414075</v>
      </c>
    </row>
    <row r="70" spans="1:8" ht="16.5" customHeight="1">
      <c r="A70" s="16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2</v>
      </c>
      <c r="G70" s="18">
        <f t="shared" si="1"/>
        <v>2</v>
      </c>
      <c r="H70" s="30">
        <f>(G70/G$73)</f>
        <v>5.144178461839198E-06</v>
      </c>
    </row>
    <row r="71" spans="1:8" ht="6" customHeight="1" thickBot="1">
      <c r="A71" s="25"/>
      <c r="B71" s="26"/>
      <c r="C71" s="26"/>
      <c r="D71" s="26"/>
      <c r="E71" s="26"/>
      <c r="F71" s="26"/>
      <c r="G71" s="27"/>
      <c r="H71" s="28"/>
    </row>
    <row r="72" spans="1:8" ht="12.75" customHeight="1" thickTop="1">
      <c r="A72" s="12"/>
      <c r="H72" s="1"/>
    </row>
    <row r="73" spans="1:8" ht="16.5" customHeight="1" thickBot="1">
      <c r="A73" s="20" t="s">
        <v>0</v>
      </c>
      <c r="B73" s="21">
        <f>SUM(B8:B70)</f>
        <v>17298</v>
      </c>
      <c r="C73" s="21">
        <f>SUM(C8:C70)</f>
        <v>6277</v>
      </c>
      <c r="D73" s="21">
        <f>SUM(D8:D70)</f>
        <v>33540</v>
      </c>
      <c r="E73" s="21">
        <f>SUM(E8:E70)</f>
        <v>158794</v>
      </c>
      <c r="F73" s="21">
        <f>SUM(F8:F70)</f>
        <v>172880</v>
      </c>
      <c r="G73" s="21">
        <f>SUM(B73:F73)</f>
        <v>388789</v>
      </c>
      <c r="H73" s="22">
        <f>(G73/G$73)</f>
        <v>1</v>
      </c>
    </row>
    <row r="75" spans="1:7" ht="15" thickBot="1">
      <c r="A75" s="29" t="s">
        <v>58</v>
      </c>
      <c r="B75" s="32">
        <f aca="true" t="shared" si="3" ref="B75:G75">(B73/$G73)</f>
        <v>0.04449199951644722</v>
      </c>
      <c r="C75" s="32">
        <f t="shared" si="3"/>
        <v>0.016145004102482322</v>
      </c>
      <c r="D75" s="32">
        <f t="shared" si="3"/>
        <v>0.08626787280504335</v>
      </c>
      <c r="E75" s="32">
        <f t="shared" si="3"/>
        <v>0.4084323373346468</v>
      </c>
      <c r="F75" s="32">
        <f t="shared" si="3"/>
        <v>0.4446627862413803</v>
      </c>
      <c r="G75" s="32">
        <f t="shared" si="3"/>
        <v>1</v>
      </c>
    </row>
  </sheetData>
  <sheetProtection/>
  <mergeCells count="4">
    <mergeCell ref="A1:H1"/>
    <mergeCell ref="A2:H2"/>
    <mergeCell ref="A3:H3"/>
    <mergeCell ref="A4:H4"/>
  </mergeCells>
  <printOptions horizontalCentered="1"/>
  <pageMargins left="0.25" right="0.25" top="0.75" bottom="0.75" header="0.3" footer="0.3"/>
  <pageSetup horizontalDpi="600" verticalDpi="600" orientation="portrait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Doak-John</dc:creator>
  <cp:keywords/>
  <dc:description/>
  <cp:lastModifiedBy>Doak, Robert</cp:lastModifiedBy>
  <cp:lastPrinted>2023-01-30T18:39:59Z</cp:lastPrinted>
  <dcterms:created xsi:type="dcterms:W3CDTF">2007-06-25T15:09:18Z</dcterms:created>
  <dcterms:modified xsi:type="dcterms:W3CDTF">2024-02-06T13:27:35Z</dcterms:modified>
  <cp:category/>
  <cp:version/>
  <cp:contentType/>
  <cp:contentStatus/>
</cp:coreProperties>
</file>